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9035" windowHeight="12270" activeTab="0"/>
  </bookViews>
  <sheets>
    <sheet name="Page 1 - Read carefully" sheetId="1" r:id="rId1"/>
    <sheet name="Page 2 - Fill in" sheetId="2" r:id="rId2"/>
    <sheet name="Side 3 - Til produktionen" sheetId="3" state="hidden" r:id="rId3"/>
  </sheets>
  <definedNames>
    <definedName name="_xlnm.Print_Area" localSheetId="1">'Page 2 - Fill in'!$A$1:$H$64</definedName>
    <definedName name="_xlnm.Print_Area" localSheetId="2">'Side 3 - Til produktionen'!$A$1:$H$64</definedName>
    <definedName name="Serienumre">'Page 2 - Fill in'!$IN$1:$IN$10</definedName>
  </definedNames>
  <calcPr fullCalcOnLoad="1"/>
</workbook>
</file>

<file path=xl/sharedStrings.xml><?xml version="1.0" encoding="utf-8"?>
<sst xmlns="http://schemas.openxmlformats.org/spreadsheetml/2006/main" count="113" uniqueCount="86">
  <si>
    <t>Kunde:</t>
  </si>
  <si>
    <t>Land:</t>
  </si>
  <si>
    <t>Højde på overskab (F)</t>
  </si>
  <si>
    <t>Sikkerhedsplade (RK1031,-32)</t>
  </si>
  <si>
    <t>Sikkerhedsplade (anbefales)</t>
  </si>
  <si>
    <t>Ja</t>
  </si>
  <si>
    <t>Nej</t>
  </si>
  <si>
    <t>Yderligere tilvalg</t>
  </si>
  <si>
    <t>Kabelbakke (RK1051000)</t>
  </si>
  <si>
    <t>Håndbetjening (RK1045)</t>
  </si>
  <si>
    <t>Se andre tilvalg i brochure/prisliste</t>
  </si>
  <si>
    <t>Supplerende oplysninger</t>
  </si>
  <si>
    <t>Dybde på overskab (G)</t>
  </si>
  <si>
    <t>Længde:</t>
  </si>
  <si>
    <t>Dybde:</t>
  </si>
  <si>
    <t>Sikkerhedsplade:</t>
  </si>
  <si>
    <t>Løfteenhed:</t>
  </si>
  <si>
    <t>Højde:</t>
  </si>
  <si>
    <t>Husk rigtig stikkontakt iht. pågældende land:</t>
  </si>
  <si>
    <t>Ordre-nr (udfyldes af Pressalit Care):</t>
  </si>
  <si>
    <t xml:space="preserve">Hvis løfteenhed til overskab skal monteres sammen med andre højdejusterbare enheder skal disses indbyrdes </t>
  </si>
  <si>
    <t>Pressalit Care</t>
  </si>
  <si>
    <t>Indivo løfteenhed til overskabe</t>
  </si>
  <si>
    <t>Serienr.</t>
  </si>
  <si>
    <t>001</t>
  </si>
  <si>
    <t>002</t>
  </si>
  <si>
    <t>003</t>
  </si>
  <si>
    <t>004</t>
  </si>
  <si>
    <t>005</t>
  </si>
  <si>
    <t>006</t>
  </si>
  <si>
    <t>007</t>
  </si>
  <si>
    <t>008</t>
  </si>
  <si>
    <t>009</t>
  </si>
  <si>
    <t>010</t>
  </si>
  <si>
    <t>Serienr. er udfyldt hvis der er flere løfteenheder på samme ordre</t>
  </si>
  <si>
    <t>Produktionsmål:</t>
  </si>
  <si>
    <t>Længde på overskabsløfter (E)</t>
  </si>
  <si>
    <t>Skal løfteenhed fungere sammen med løfteenhed til bordplade?</t>
  </si>
  <si>
    <t>Skal løfteenhed indgå i andre kombinationer end ovennævnte?</t>
  </si>
  <si>
    <t>Skal løfteenhed fungere med anden løfteenhed til overskab samt</t>
  </si>
  <si>
    <t>løfteenhed til bordplade?</t>
  </si>
  <si>
    <t xml:space="preserve">placering angives på tegningen. </t>
  </si>
  <si>
    <t>ALU-KANT ER FRATRUKKET</t>
  </si>
  <si>
    <t>Introduction to Pressalit Care Indivo kitchen systems</t>
  </si>
  <si>
    <t>In general</t>
  </si>
  <si>
    <t>INDIVO ELECTRIC LIFT FOR WALL CUPBOARDS</t>
  </si>
  <si>
    <t>Customer:</t>
  </si>
  <si>
    <t>Country:</t>
  </si>
  <si>
    <t>Serial no.:</t>
  </si>
  <si>
    <t>Select serial number if several lifting units are ordered:</t>
  </si>
  <si>
    <t>Order number (Pressalit Care):</t>
  </si>
  <si>
    <t>Lift for wall cupboards</t>
  </si>
  <si>
    <t>Length of wall cupboards (E)</t>
  </si>
  <si>
    <t>Heigth of wall cupboards (F)</t>
  </si>
  <si>
    <t>Safety plate (RK1031,-32)</t>
  </si>
  <si>
    <t>Safety plate (recommended)</t>
  </si>
  <si>
    <t>Yes</t>
  </si>
  <si>
    <t>No</t>
  </si>
  <si>
    <t>Further accessories</t>
  </si>
  <si>
    <t>Cable tray (RK1051000)</t>
  </si>
  <si>
    <t>Hand control (RK1045)</t>
  </si>
  <si>
    <t>Please see further accessories in product catalogue/price list</t>
  </si>
  <si>
    <t>Is lift for wall cupboards to function with one lift for worktop?</t>
  </si>
  <si>
    <t>for wall cupboard and one lift for worktop?</t>
  </si>
  <si>
    <t>Is lift for wall cupboards to function together with another RK1020 lift</t>
  </si>
  <si>
    <t>Is lift for wall cupboards to be connected in other ways than mentioned above?</t>
  </si>
  <si>
    <t>If the lift for wall cupboards requires mounting with other height adjustable lifting units, please add each placement on the drawing.</t>
  </si>
  <si>
    <t>Comments:</t>
  </si>
  <si>
    <t>Please note that Pressalit Care always recommends the use of safety plates</t>
  </si>
  <si>
    <t>All measures in mm</t>
  </si>
  <si>
    <t>Further information</t>
  </si>
  <si>
    <t>The manufacturing guide</t>
  </si>
  <si>
    <t>If you have any questions for this manufacturing guide, do not hesitate to contact Pressalit Care.</t>
  </si>
  <si>
    <t>Manufacturing guide</t>
  </si>
  <si>
    <t>Produktionsguide - PRODUKTIONSMÅL OG -INFO</t>
  </si>
  <si>
    <t>We hope you will be happy with your choice of the Pressalit Care Indivo kitchen system.
To be able to meet our customers' expectations to this product, we have developed this manufacturing guide for Indivo, to which we present you here.
The name Indivo relates to the individual configuration of the products, as we seldom supply two solutions alike. Therefore, it is also necessary that we, through this guide, get as much information as possible from you, as this helps us shorten the delivery time of our products.</t>
  </si>
  <si>
    <t>In the top right corner of the guide, we kindly ask that you fill in your company name and indicate for which country you are ordering the products. If you order more than one lifting unit, we kindly ask you to indicate a different serial number for each lifting unit. This will help Pressalit Care distinguish lifting units on the same order. To ensure that the relevant papers are not separated during the time of production, we put our own order number on the papers. Therefore, kindly leave this box blank.</t>
  </si>
  <si>
    <t>Then we ask you to enter the outer measurements of the wall cupboard which is to be mounted on the lifting unit. On the drawing on the top left side of page 2 is shown how to find the E, F and G measurements. As far as the F-measure is concerned, it is possible to buy a cover for the lifting unit, if the height of the cupboards is less than 690 mm, in order to hide the top of the lifting unit. Pressalit Care supplies the fittings for this cover, but the cover plate itself is to be bought from the kitchen supplier. If the height of the wall cupboards is more than 704 mm, it is necessary to buy an extension fitting for the lifting unit, in order to be able to mount the wall cupboards securely. The extension fittings can be supplied by Pressalit Care and the product codes are RK1065 and RK1066.
We recommend strongly that you order a safety plate for your wall cupboards. This will ensure that neither persons nor objects will be squeezed underneath the lifting unit while it is in operation.</t>
  </si>
  <si>
    <t>RK1020, RK1021</t>
  </si>
  <si>
    <t>Depth of wall cupboards (G) (excl. door)</t>
  </si>
  <si>
    <t>Ønskes også sargkontakt?</t>
  </si>
  <si>
    <t>Bemærkninger fra salgsafdelingen:</t>
  </si>
  <si>
    <t xml:space="preserve">Løfteenhed til overskab </t>
  </si>
  <si>
    <t>Heigth adjustment switch for fascia?</t>
  </si>
  <si>
    <t>RK1020,-21</t>
  </si>
  <si>
    <r>
      <t xml:space="preserve">One manufacturing guide per lifting unit should be filled in. This means, that if you order for instance two lifts for worktop and one lift for wall cupboards, you will need to fill in three manufacturing guides.
The manufacturing guide consists of 2 pages including this one. We kindly ask that you
1) Read this page carefully - it contains important information.
2) Fill in page 2, on which we ask for information concerning the outer measurements of the wall cupboards, and ask you to answer questions concerning the use of the Indivo lifting units.
It is important to answer ALL the questions.
3) Make a drawing of the kitchen in which the Indivo lifting units are to be placed. It is important that you clearly indicate which elements are height adjustable and which are not.
When you have filled in the manufacturing guide, please send it to Pressalit Care via email to one of the email addresses below or to your regular contact at Pressalit Care.
</t>
    </r>
    <r>
      <rPr>
        <b/>
        <sz val="10"/>
        <rFont val="Verdana"/>
        <family val="2"/>
      </rPr>
      <t>Please enclose your regular order form containing delivery address, etc.</t>
    </r>
  </si>
</sst>
</file>

<file path=xl/styles.xml><?xml version="1.0" encoding="utf-8"?>
<styleSheet xmlns="http://schemas.openxmlformats.org/spreadsheetml/2006/main">
  <numFmts count="22">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quot;kr&quot;\ * #,##0.00_ ;_ &quot;kr&quot;\ * \-#,##0.00_ ;_ &quot;kr&quot;\ * &quot;-&quot;??_ ;_ @_ "/>
    <numFmt numFmtId="170" formatCode="&quot;kr&quot;\ #,##0_);\(&quot;kr&quot;\ #,##0\)"/>
    <numFmt numFmtId="171" formatCode="&quot;kr&quot;\ #,##0_);[Red]\(&quot;kr&quot;\ #,##0\)"/>
    <numFmt numFmtId="172" formatCode="&quot;kr&quot;\ #,##0.00_);\(&quot;kr&quot;\ #,##0.00\)"/>
    <numFmt numFmtId="173" formatCode="&quot;kr&quot;\ #,##0.00_);[Red]\(&quot;kr&quot;\ #,##0.00\)"/>
    <numFmt numFmtId="174" formatCode="_(&quot;kr&quot;\ * #,##0_);_(&quot;kr&quot;\ * \(#,##0\);_(&quot;kr&quot;\ * &quot;-&quot;_);_(@_)"/>
    <numFmt numFmtId="175" formatCode="_(* #,##0_);_(* \(#,##0\);_(* &quot;-&quot;_);_(@_)"/>
    <numFmt numFmtId="176" formatCode="_(&quot;kr&quot;\ * #,##0.00_);_(&quot;kr&quot;\ * \(#,##0.00\);_(&quot;kr&quot;\ * &quot;-&quot;??_);_(@_)"/>
    <numFmt numFmtId="177" formatCode="_(* #,##0.00_);_(* \(#,##0.00\);_(* &quot;-&quot;??_);_(@_)"/>
  </numFmts>
  <fonts count="67">
    <font>
      <sz val="10"/>
      <name val="Arial"/>
      <family val="0"/>
    </font>
    <font>
      <sz val="14"/>
      <name val="Verdana"/>
      <family val="2"/>
    </font>
    <font>
      <sz val="9"/>
      <name val="Verdana"/>
      <family val="2"/>
    </font>
    <font>
      <sz val="11"/>
      <name val="Verdana"/>
      <family val="2"/>
    </font>
    <font>
      <b/>
      <sz val="10"/>
      <name val="Verdana"/>
      <family val="2"/>
    </font>
    <font>
      <sz val="8"/>
      <name val="Arial"/>
      <family val="2"/>
    </font>
    <font>
      <b/>
      <sz val="14"/>
      <name val="Verdana"/>
      <family val="2"/>
    </font>
    <font>
      <sz val="14"/>
      <name val="Arial"/>
      <family val="2"/>
    </font>
    <font>
      <b/>
      <sz val="18"/>
      <name val="Verdana"/>
      <family val="2"/>
    </font>
    <font>
      <b/>
      <sz val="16"/>
      <name val="Verdana"/>
      <family val="2"/>
    </font>
    <font>
      <sz val="22"/>
      <name val="Verdana"/>
      <family val="2"/>
    </font>
    <font>
      <sz val="10"/>
      <name val="Verdana"/>
      <family val="2"/>
    </font>
    <font>
      <u val="single"/>
      <sz val="10"/>
      <color indexed="12"/>
      <name val="Arial"/>
      <family val="2"/>
    </font>
    <font>
      <b/>
      <sz val="9"/>
      <name val="Verdana"/>
      <family val="2"/>
    </font>
    <font>
      <u val="single"/>
      <sz val="10"/>
      <color indexed="36"/>
      <name val="Arial"/>
      <family val="2"/>
    </font>
    <font>
      <b/>
      <sz val="12"/>
      <name val="Verdana"/>
      <family val="2"/>
    </font>
    <font>
      <sz val="16"/>
      <name val="Arial"/>
      <family val="2"/>
    </font>
    <font>
      <sz val="16"/>
      <name val="Verdana"/>
      <family val="2"/>
    </font>
    <font>
      <sz val="15"/>
      <name val="Verdana"/>
      <family val="2"/>
    </font>
    <font>
      <b/>
      <sz val="16"/>
      <name val="Arial"/>
      <family val="2"/>
    </font>
    <font>
      <b/>
      <sz val="15"/>
      <name val="Verdana"/>
      <family val="2"/>
    </font>
    <font>
      <sz val="15"/>
      <name val="Arial"/>
      <family val="2"/>
    </font>
    <font>
      <b/>
      <sz val="15"/>
      <name val="Arial"/>
      <family val="2"/>
    </font>
    <font>
      <sz val="11"/>
      <name val="Arial"/>
      <family val="2"/>
    </font>
    <font>
      <b/>
      <sz val="18"/>
      <name val="Arial"/>
      <family val="2"/>
    </font>
    <font>
      <b/>
      <sz val="13"/>
      <name val="Verdana"/>
      <family val="2"/>
    </font>
    <font>
      <sz val="13"/>
      <name val="Verdana"/>
      <family val="2"/>
    </font>
    <font>
      <i/>
      <sz val="13"/>
      <name val="Verdan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5"/>
      <color indexed="10"/>
      <name val="Verdana"/>
      <family val="2"/>
    </font>
    <font>
      <sz val="13"/>
      <color indexed="8"/>
      <name val="Verdana"/>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5"/>
      <color rgb="FFFF0000"/>
      <name val="Verdana"/>
      <family val="2"/>
    </font>
    <font>
      <sz val="13"/>
      <color theme="1"/>
      <name val="Verdana"/>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indexed="22"/>
        <bgColor indexed="64"/>
      </patternFill>
    </fill>
    <fill>
      <patternFill patternType="solid">
        <fgColor indexed="50"/>
        <bgColor indexed="64"/>
      </patternFill>
    </fill>
    <fill>
      <patternFill patternType="solid">
        <fgColor indexed="10"/>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right>
        <color indexed="63"/>
      </right>
      <top style="thin"/>
      <bottom style="thin"/>
    </border>
    <border>
      <left style="thick"/>
      <right>
        <color indexed="63"/>
      </right>
      <top style="thick"/>
      <bottom style="thin"/>
    </border>
    <border>
      <left style="thick"/>
      <right>
        <color indexed="63"/>
      </right>
      <top>
        <color indexed="63"/>
      </top>
      <bottom style="thin"/>
    </border>
    <border>
      <left>
        <color indexed="63"/>
      </left>
      <right>
        <color indexed="63"/>
      </right>
      <top style="thick"/>
      <bottom style="thick"/>
    </border>
    <border>
      <left style="thick"/>
      <right>
        <color indexed="63"/>
      </right>
      <top style="thin"/>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ck"/>
      <right>
        <color indexed="63"/>
      </right>
      <top style="thick"/>
      <bottom style="thick"/>
    </border>
    <border>
      <left>
        <color indexed="63"/>
      </left>
      <right style="thin"/>
      <top style="thick"/>
      <bottom style="thick"/>
    </border>
    <border>
      <left>
        <color indexed="63"/>
      </left>
      <right>
        <color indexed="63"/>
      </right>
      <top style="thin"/>
      <bottom style="thin"/>
    </border>
    <border>
      <left>
        <color indexed="63"/>
      </left>
      <right style="thick"/>
      <top style="thin"/>
      <bottom style="thin"/>
    </border>
    <border>
      <left style="thick"/>
      <right>
        <color indexed="63"/>
      </right>
      <top style="thin"/>
      <bottom style="thick"/>
    </border>
    <border>
      <left>
        <color indexed="63"/>
      </left>
      <right>
        <color indexed="63"/>
      </right>
      <top style="thin"/>
      <bottom style="thick"/>
    </border>
    <border>
      <left>
        <color indexed="63"/>
      </left>
      <right style="thick"/>
      <top style="thin"/>
      <bottom style="thick"/>
    </border>
    <border>
      <left>
        <color indexed="63"/>
      </left>
      <right style="thick"/>
      <top style="thick"/>
      <bottom style="thick"/>
    </border>
    <border>
      <left>
        <color indexed="63"/>
      </left>
      <right>
        <color indexed="63"/>
      </right>
      <top style="thick"/>
      <bottom style="thin"/>
    </border>
    <border>
      <left>
        <color indexed="63"/>
      </left>
      <right style="thick"/>
      <top style="thick"/>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thin"/>
      <top style="thin"/>
      <bottom style="thick"/>
    </border>
    <border>
      <left style="thick"/>
      <right>
        <color indexed="63"/>
      </right>
      <top>
        <color indexed="63"/>
      </top>
      <bottom style="thick"/>
    </border>
    <border>
      <left>
        <color indexed="63"/>
      </left>
      <right>
        <color indexed="63"/>
      </right>
      <top>
        <color indexed="63"/>
      </top>
      <bottom style="thick"/>
    </border>
    <border>
      <left>
        <color indexed="63"/>
      </left>
      <right style="thin"/>
      <top>
        <color indexed="63"/>
      </top>
      <bottom style="thick"/>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53" fillId="0" borderId="0" applyNumberFormat="0" applyFill="0" applyBorder="0" applyAlignment="0" applyProtection="0"/>
    <xf numFmtId="0" fontId="14"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12"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130">
    <xf numFmtId="0" fontId="0" fillId="0" borderId="0" xfId="0" applyAlignment="1">
      <alignment/>
    </xf>
    <xf numFmtId="0" fontId="2" fillId="0" borderId="0" xfId="0" applyFont="1" applyAlignment="1">
      <alignment/>
    </xf>
    <xf numFmtId="0" fontId="2" fillId="0" borderId="0" xfId="0" applyFont="1" applyBorder="1" applyAlignment="1">
      <alignment/>
    </xf>
    <xf numFmtId="0" fontId="3" fillId="0" borderId="0" xfId="0" applyFont="1" applyAlignment="1">
      <alignment/>
    </xf>
    <xf numFmtId="0" fontId="4" fillId="0" borderId="0" xfId="0" applyFont="1" applyAlignment="1">
      <alignment horizontal="center"/>
    </xf>
    <xf numFmtId="0" fontId="1" fillId="0" borderId="0" xfId="0" applyFont="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1" fillId="0" borderId="13" xfId="0" applyFont="1" applyFill="1" applyBorder="1" applyAlignment="1">
      <alignment/>
    </xf>
    <xf numFmtId="0" fontId="7" fillId="0" borderId="13" xfId="0" applyFont="1" applyFill="1" applyBorder="1" applyAlignment="1">
      <alignment/>
    </xf>
    <xf numFmtId="0" fontId="2" fillId="0" borderId="13" xfId="0" applyFont="1" applyFill="1" applyBorder="1" applyAlignment="1">
      <alignment/>
    </xf>
    <xf numFmtId="0" fontId="0" fillId="0" borderId="0" xfId="0" applyAlignment="1" quotePrefix="1">
      <alignment/>
    </xf>
    <xf numFmtId="0" fontId="18" fillId="0" borderId="0" xfId="0" applyFont="1" applyAlignment="1">
      <alignment/>
    </xf>
    <xf numFmtId="0" fontId="6" fillId="0" borderId="11" xfId="0" applyFont="1" applyBorder="1" applyAlignment="1">
      <alignment/>
    </xf>
    <xf numFmtId="0" fontId="6" fillId="0" borderId="10" xfId="0" applyFont="1" applyBorder="1" applyAlignment="1">
      <alignment/>
    </xf>
    <xf numFmtId="0" fontId="6" fillId="0" borderId="14" xfId="0" applyFont="1" applyBorder="1" applyAlignment="1">
      <alignment/>
    </xf>
    <xf numFmtId="0" fontId="2" fillId="33" borderId="0" xfId="0" applyFont="1" applyFill="1" applyAlignment="1">
      <alignment/>
    </xf>
    <xf numFmtId="0" fontId="2" fillId="33" borderId="0" xfId="0" applyFont="1" applyFill="1" applyBorder="1" applyAlignment="1">
      <alignment/>
    </xf>
    <xf numFmtId="0" fontId="17" fillId="33" borderId="0" xfId="0" applyFont="1" applyFill="1" applyAlignment="1">
      <alignment/>
    </xf>
    <xf numFmtId="0" fontId="17" fillId="33" borderId="15" xfId="0" applyFont="1" applyFill="1" applyBorder="1" applyAlignment="1" applyProtection="1">
      <alignment horizontal="center"/>
      <protection locked="0"/>
    </xf>
    <xf numFmtId="0" fontId="17" fillId="33" borderId="0" xfId="0" applyFont="1" applyFill="1" applyBorder="1" applyAlignment="1">
      <alignment/>
    </xf>
    <xf numFmtId="0" fontId="18" fillId="33" borderId="0" xfId="0" applyFont="1" applyFill="1" applyAlignment="1">
      <alignment/>
    </xf>
    <xf numFmtId="0" fontId="1" fillId="33" borderId="0" xfId="0" applyFont="1" applyFill="1" applyAlignment="1">
      <alignment/>
    </xf>
    <xf numFmtId="0" fontId="1" fillId="33" borderId="0" xfId="0" applyFont="1" applyFill="1" applyAlignment="1" applyProtection="1">
      <alignment/>
      <protection locked="0"/>
    </xf>
    <xf numFmtId="0" fontId="7" fillId="33" borderId="0" xfId="0" applyFont="1" applyFill="1" applyAlignment="1" applyProtection="1">
      <alignment/>
      <protection locked="0"/>
    </xf>
    <xf numFmtId="0" fontId="20" fillId="0" borderId="0" xfId="0" applyFont="1" applyAlignment="1">
      <alignment/>
    </xf>
    <xf numFmtId="0" fontId="20" fillId="0" borderId="0" xfId="0" applyFont="1" applyAlignment="1">
      <alignment horizontal="center"/>
    </xf>
    <xf numFmtId="0" fontId="21" fillId="0" borderId="0" xfId="0" applyFont="1" applyAlignment="1">
      <alignment/>
    </xf>
    <xf numFmtId="0" fontId="18" fillId="0" borderId="0" xfId="0" applyFont="1" applyBorder="1" applyAlignment="1">
      <alignment/>
    </xf>
    <xf numFmtId="0" fontId="18" fillId="0" borderId="0" xfId="0" applyFont="1" applyBorder="1" applyAlignment="1">
      <alignment horizontal="center"/>
    </xf>
    <xf numFmtId="0" fontId="20" fillId="34" borderId="16" xfId="0" applyFont="1" applyFill="1" applyBorder="1" applyAlignment="1">
      <alignment/>
    </xf>
    <xf numFmtId="0" fontId="20" fillId="34" borderId="0" xfId="0" applyFont="1" applyFill="1" applyAlignment="1">
      <alignment/>
    </xf>
    <xf numFmtId="0" fontId="18" fillId="34" borderId="0" xfId="0" applyFont="1" applyFill="1" applyAlignment="1">
      <alignment/>
    </xf>
    <xf numFmtId="0" fontId="11" fillId="33" borderId="0" xfId="0" applyFont="1" applyFill="1" applyAlignment="1">
      <alignment/>
    </xf>
    <xf numFmtId="0" fontId="1" fillId="0" borderId="0" xfId="0" applyFont="1" applyBorder="1" applyAlignment="1">
      <alignment horizontal="center"/>
    </xf>
    <xf numFmtId="0" fontId="4" fillId="35" borderId="0" xfId="53" applyFont="1" applyFill="1" applyAlignment="1" applyProtection="1">
      <alignment horizontal="center"/>
      <protection/>
    </xf>
    <xf numFmtId="0" fontId="65" fillId="0" borderId="0" xfId="0" applyFont="1" applyAlignment="1">
      <alignment/>
    </xf>
    <xf numFmtId="0" fontId="11" fillId="0" borderId="0" xfId="0" applyFont="1" applyAlignment="1">
      <alignment/>
    </xf>
    <xf numFmtId="0" fontId="13" fillId="33" borderId="0" xfId="0" applyFont="1" applyFill="1" applyAlignment="1">
      <alignment horizontal="center"/>
    </xf>
    <xf numFmtId="0" fontId="25" fillId="33" borderId="0" xfId="0" applyFont="1" applyFill="1" applyAlignment="1">
      <alignment/>
    </xf>
    <xf numFmtId="0" fontId="26" fillId="33" borderId="0" xfId="0" applyFont="1" applyFill="1" applyAlignment="1">
      <alignment/>
    </xf>
    <xf numFmtId="0" fontId="26" fillId="33" borderId="15" xfId="0" applyFont="1" applyFill="1" applyBorder="1" applyAlignment="1" applyProtection="1">
      <alignment/>
      <protection locked="0"/>
    </xf>
    <xf numFmtId="0" fontId="26" fillId="33" borderId="0" xfId="0" applyFont="1" applyFill="1" applyBorder="1" applyAlignment="1">
      <alignment/>
    </xf>
    <xf numFmtId="0" fontId="66" fillId="33" borderId="0" xfId="0" applyFont="1" applyFill="1" applyAlignment="1">
      <alignment/>
    </xf>
    <xf numFmtId="0" fontId="27" fillId="33" borderId="0" xfId="0" applyFont="1" applyFill="1" applyAlignment="1">
      <alignment/>
    </xf>
    <xf numFmtId="0" fontId="26" fillId="33" borderId="0" xfId="0" applyFont="1" applyFill="1" applyBorder="1" applyAlignment="1" applyProtection="1">
      <alignment/>
      <protection locked="0"/>
    </xf>
    <xf numFmtId="0" fontId="26" fillId="0" borderId="0" xfId="0" applyFont="1" applyAlignment="1">
      <alignment/>
    </xf>
    <xf numFmtId="0" fontId="26" fillId="33" borderId="0" xfId="0" applyFont="1" applyFill="1" applyAlignment="1">
      <alignment/>
    </xf>
    <xf numFmtId="0" fontId="26" fillId="33" borderId="0" xfId="0" applyFont="1" applyFill="1" applyAlignment="1">
      <alignment horizontal="left"/>
    </xf>
    <xf numFmtId="0" fontId="4" fillId="0" borderId="16" xfId="0" applyFont="1" applyFill="1" applyBorder="1" applyAlignment="1">
      <alignment/>
    </xf>
    <xf numFmtId="0" fontId="11" fillId="0" borderId="17" xfId="0" applyFont="1" applyFill="1" applyBorder="1" applyAlignment="1">
      <alignment/>
    </xf>
    <xf numFmtId="0" fontId="11" fillId="33" borderId="17" xfId="0" applyFont="1" applyFill="1" applyBorder="1" applyAlignment="1">
      <alignment/>
    </xf>
    <xf numFmtId="0" fontId="11" fillId="33" borderId="18" xfId="0" applyFont="1" applyFill="1" applyBorder="1" applyAlignment="1">
      <alignment/>
    </xf>
    <xf numFmtId="0" fontId="11" fillId="33" borderId="19" xfId="0" applyFont="1" applyFill="1" applyBorder="1" applyAlignment="1">
      <alignment/>
    </xf>
    <xf numFmtId="0" fontId="11" fillId="33" borderId="0" xfId="0" applyFont="1" applyFill="1" applyBorder="1" applyAlignment="1">
      <alignment/>
    </xf>
    <xf numFmtId="0" fontId="11" fillId="33" borderId="20" xfId="0" applyFont="1" applyFill="1" applyBorder="1" applyAlignment="1">
      <alignment/>
    </xf>
    <xf numFmtId="0" fontId="11" fillId="33" borderId="21" xfId="0" applyFont="1" applyFill="1" applyBorder="1" applyAlignment="1">
      <alignment/>
    </xf>
    <xf numFmtId="0" fontId="4" fillId="33" borderId="16" xfId="0" applyFont="1" applyFill="1" applyBorder="1" applyAlignment="1">
      <alignment/>
    </xf>
    <xf numFmtId="0" fontId="18" fillId="0" borderId="0" xfId="0" applyFont="1" applyBorder="1" applyAlignment="1">
      <alignment/>
    </xf>
    <xf numFmtId="0" fontId="8" fillId="0" borderId="0" xfId="0" applyFont="1" applyAlignment="1">
      <alignment/>
    </xf>
    <xf numFmtId="0" fontId="6" fillId="0" borderId="0" xfId="0" applyFont="1" applyAlignment="1">
      <alignment/>
    </xf>
    <xf numFmtId="0" fontId="11" fillId="33" borderId="22" xfId="0" applyFont="1" applyFill="1" applyBorder="1" applyAlignment="1">
      <alignment horizontal="left" vertical="center" wrapText="1"/>
    </xf>
    <xf numFmtId="0" fontId="11" fillId="33" borderId="22" xfId="0" applyFont="1" applyFill="1" applyBorder="1" applyAlignment="1">
      <alignment horizontal="left" vertical="center"/>
    </xf>
    <xf numFmtId="0" fontId="11" fillId="33" borderId="23" xfId="0" applyFont="1" applyFill="1" applyBorder="1" applyAlignment="1">
      <alignment horizontal="left" vertical="center"/>
    </xf>
    <xf numFmtId="0" fontId="11" fillId="33" borderId="23" xfId="0" applyFont="1" applyFill="1" applyBorder="1" applyAlignment="1">
      <alignment horizontal="left" vertical="center" wrapText="1"/>
    </xf>
    <xf numFmtId="0" fontId="11" fillId="33" borderId="0" xfId="0" applyFont="1" applyFill="1" applyBorder="1" applyAlignment="1">
      <alignment horizontal="left" vertical="center" wrapText="1"/>
    </xf>
    <xf numFmtId="0" fontId="11" fillId="33" borderId="20" xfId="0" applyFont="1" applyFill="1" applyBorder="1" applyAlignment="1">
      <alignment horizontal="left" vertical="center" wrapText="1"/>
    </xf>
    <xf numFmtId="0" fontId="9" fillId="33" borderId="0" xfId="0" applyFont="1" applyFill="1" applyAlignment="1">
      <alignment horizontal="left" vertical="center" wrapText="1"/>
    </xf>
    <xf numFmtId="0" fontId="10" fillId="36" borderId="24"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15" fillId="36" borderId="24" xfId="0" applyFont="1" applyFill="1" applyBorder="1" applyAlignment="1">
      <alignment horizontal="center"/>
    </xf>
    <xf numFmtId="0" fontId="0" fillId="0" borderId="13" xfId="0" applyBorder="1" applyAlignment="1">
      <alignment horizontal="center"/>
    </xf>
    <xf numFmtId="0" fontId="0" fillId="0" borderId="25" xfId="0" applyBorder="1" applyAlignment="1">
      <alignment horizontal="center"/>
    </xf>
    <xf numFmtId="0" fontId="16" fillId="0" borderId="10" xfId="0" applyFont="1" applyBorder="1" applyAlignment="1" applyProtection="1">
      <alignment/>
      <protection locked="0"/>
    </xf>
    <xf numFmtId="0" fontId="16" fillId="0" borderId="26" xfId="0" applyFont="1" applyBorder="1" applyAlignment="1" applyProtection="1">
      <alignment/>
      <protection locked="0"/>
    </xf>
    <xf numFmtId="0" fontId="16" fillId="0" borderId="27" xfId="0" applyFont="1" applyBorder="1" applyAlignment="1" applyProtection="1">
      <alignment/>
      <protection locked="0"/>
    </xf>
    <xf numFmtId="0" fontId="19" fillId="0" borderId="28" xfId="0" applyFont="1" applyBorder="1" applyAlignment="1" applyProtection="1">
      <alignment horizontal="center"/>
      <protection locked="0"/>
    </xf>
    <xf numFmtId="0" fontId="19" fillId="0" borderId="29" xfId="0" applyFont="1" applyBorder="1" applyAlignment="1" applyProtection="1">
      <alignment horizontal="center"/>
      <protection locked="0"/>
    </xf>
    <xf numFmtId="0" fontId="19" fillId="0" borderId="30" xfId="0" applyFont="1" applyBorder="1" applyAlignment="1" applyProtection="1">
      <alignment horizontal="center"/>
      <protection locked="0"/>
    </xf>
    <xf numFmtId="0" fontId="11" fillId="36" borderId="24" xfId="0" applyFont="1" applyFill="1" applyBorder="1" applyAlignment="1">
      <alignment/>
    </xf>
    <xf numFmtId="0" fontId="0" fillId="36" borderId="13" xfId="0" applyFont="1" applyFill="1" applyBorder="1" applyAlignment="1">
      <alignment/>
    </xf>
    <xf numFmtId="0" fontId="0" fillId="36" borderId="31" xfId="0" applyFont="1" applyFill="1" applyBorder="1" applyAlignment="1">
      <alignment/>
    </xf>
    <xf numFmtId="0" fontId="8" fillId="37" borderId="0" xfId="0" applyFont="1" applyFill="1" applyAlignment="1">
      <alignment horizontal="center"/>
    </xf>
    <xf numFmtId="0" fontId="24" fillId="37" borderId="0" xfId="0" applyFont="1" applyFill="1" applyAlignment="1">
      <alignment horizontal="center"/>
    </xf>
    <xf numFmtId="0" fontId="17" fillId="37" borderId="0" xfId="0" applyFont="1" applyFill="1" applyAlignment="1">
      <alignment horizontal="center"/>
    </xf>
    <xf numFmtId="0" fontId="16" fillId="37" borderId="0" xfId="0" applyFont="1" applyFill="1" applyAlignment="1">
      <alignment horizontal="center"/>
    </xf>
    <xf numFmtId="0" fontId="16" fillId="0" borderId="11" xfId="0" applyFont="1" applyBorder="1" applyAlignment="1" applyProtection="1">
      <alignment/>
      <protection locked="0"/>
    </xf>
    <xf numFmtId="0" fontId="16" fillId="0" borderId="32" xfId="0" applyFont="1" applyBorder="1" applyAlignment="1" applyProtection="1">
      <alignment/>
      <protection locked="0"/>
    </xf>
    <xf numFmtId="0" fontId="16" fillId="0" borderId="33" xfId="0" applyFont="1" applyBorder="1" applyAlignment="1" applyProtection="1">
      <alignment/>
      <protection locked="0"/>
    </xf>
    <xf numFmtId="0" fontId="9" fillId="33" borderId="0" xfId="0" applyFont="1" applyFill="1" applyAlignment="1">
      <alignment horizontal="center"/>
    </xf>
    <xf numFmtId="0" fontId="1" fillId="0" borderId="34" xfId="0" applyFont="1" applyBorder="1" applyAlignment="1" applyProtection="1">
      <alignment/>
      <protection locked="0"/>
    </xf>
    <xf numFmtId="0" fontId="7" fillId="0" borderId="35" xfId="0" applyFont="1" applyBorder="1" applyAlignment="1" applyProtection="1">
      <alignment/>
      <protection locked="0"/>
    </xf>
    <xf numFmtId="0" fontId="7" fillId="0" borderId="36" xfId="0" applyFont="1" applyBorder="1" applyAlignment="1" applyProtection="1">
      <alignment/>
      <protection locked="0"/>
    </xf>
    <xf numFmtId="0" fontId="1" fillId="0" borderId="37" xfId="0" applyFont="1" applyBorder="1" applyAlignment="1" applyProtection="1">
      <alignment/>
      <protection locked="0"/>
    </xf>
    <xf numFmtId="0" fontId="0" fillId="0" borderId="38" xfId="0" applyBorder="1" applyAlignment="1" applyProtection="1">
      <alignment/>
      <protection locked="0"/>
    </xf>
    <xf numFmtId="0" fontId="0" fillId="0" borderId="39" xfId="0" applyBorder="1" applyAlignment="1" applyProtection="1">
      <alignment/>
      <protection locked="0"/>
    </xf>
    <xf numFmtId="0" fontId="1" fillId="0" borderId="40" xfId="0" applyFont="1" applyBorder="1" applyAlignment="1" applyProtection="1">
      <alignment/>
      <protection locked="0"/>
    </xf>
    <xf numFmtId="0" fontId="0" fillId="0" borderId="41" xfId="0" applyBorder="1" applyAlignment="1" applyProtection="1">
      <alignment/>
      <protection locked="0"/>
    </xf>
    <xf numFmtId="0" fontId="0" fillId="0" borderId="42" xfId="0" applyBorder="1" applyAlignment="1" applyProtection="1">
      <alignment/>
      <protection locked="0"/>
    </xf>
    <xf numFmtId="0" fontId="17" fillId="0" borderId="34" xfId="0" applyFont="1" applyBorder="1" applyAlignment="1" applyProtection="1">
      <alignment horizontal="left"/>
      <protection locked="0"/>
    </xf>
    <xf numFmtId="0" fontId="16" fillId="0" borderId="35" xfId="0" applyFont="1" applyBorder="1" applyAlignment="1" applyProtection="1">
      <alignment horizontal="left"/>
      <protection locked="0"/>
    </xf>
    <xf numFmtId="0" fontId="16" fillId="0" borderId="36" xfId="0" applyFont="1" applyBorder="1" applyAlignment="1" applyProtection="1">
      <alignment horizontal="left"/>
      <protection locked="0"/>
    </xf>
    <xf numFmtId="0" fontId="20" fillId="0" borderId="0" xfId="0" applyFont="1" applyAlignment="1">
      <alignment horizontal="center"/>
    </xf>
    <xf numFmtId="0" fontId="22" fillId="0" borderId="0" xfId="0" applyFont="1" applyAlignment="1">
      <alignment horizontal="center"/>
    </xf>
    <xf numFmtId="0" fontId="17" fillId="0" borderId="40" xfId="0" applyFont="1" applyBorder="1" applyAlignment="1" applyProtection="1">
      <alignment horizontal="left"/>
      <protection locked="0"/>
    </xf>
    <xf numFmtId="0" fontId="16" fillId="0" borderId="41" xfId="0" applyFont="1" applyBorder="1" applyAlignment="1" applyProtection="1">
      <alignment horizontal="left"/>
      <protection locked="0"/>
    </xf>
    <xf numFmtId="0" fontId="16" fillId="0" borderId="42" xfId="0" applyFont="1" applyBorder="1" applyAlignment="1" applyProtection="1">
      <alignment horizontal="left"/>
      <protection locked="0"/>
    </xf>
    <xf numFmtId="0" fontId="17" fillId="0" borderId="37" xfId="0" applyFont="1" applyBorder="1" applyAlignment="1" applyProtection="1">
      <alignment horizontal="left"/>
      <protection locked="0"/>
    </xf>
    <xf numFmtId="0" fontId="16" fillId="0" borderId="38" xfId="0" applyFont="1" applyBorder="1" applyAlignment="1" applyProtection="1">
      <alignment horizontal="left"/>
      <protection locked="0"/>
    </xf>
    <xf numFmtId="0" fontId="16" fillId="0" borderId="39" xfId="0" applyFont="1" applyBorder="1" applyAlignment="1" applyProtection="1">
      <alignment horizontal="left"/>
      <protection locked="0"/>
    </xf>
    <xf numFmtId="0" fontId="1" fillId="38" borderId="0" xfId="0" applyFont="1" applyFill="1" applyAlignment="1">
      <alignment horizontal="center"/>
    </xf>
    <xf numFmtId="0" fontId="0" fillId="38" borderId="0" xfId="0" applyFill="1" applyAlignment="1">
      <alignment horizontal="center"/>
    </xf>
    <xf numFmtId="0" fontId="1" fillId="36" borderId="28" xfId="0" applyFont="1" applyFill="1" applyBorder="1" applyAlignment="1">
      <alignment horizontal="center"/>
    </xf>
    <xf numFmtId="0" fontId="7" fillId="0" borderId="29" xfId="0" applyFont="1" applyBorder="1" applyAlignment="1">
      <alignment horizontal="center"/>
    </xf>
    <xf numFmtId="0" fontId="7" fillId="0" borderId="43" xfId="0" applyFont="1" applyBorder="1" applyAlignment="1">
      <alignment horizontal="center"/>
    </xf>
    <xf numFmtId="0" fontId="3" fillId="36" borderId="44" xfId="0" applyFont="1" applyFill="1" applyBorder="1" applyAlignment="1">
      <alignment horizontal="center" wrapText="1"/>
    </xf>
    <xf numFmtId="0" fontId="23" fillId="0" borderId="45" xfId="0" applyFont="1" applyBorder="1" applyAlignment="1">
      <alignment horizontal="center" wrapText="1"/>
    </xf>
    <xf numFmtId="0" fontId="23" fillId="0" borderId="46" xfId="0" applyFont="1" applyBorder="1" applyAlignment="1">
      <alignment horizontal="center" wrapText="1"/>
    </xf>
    <xf numFmtId="0" fontId="8" fillId="36" borderId="24" xfId="0" applyFont="1" applyFill="1" applyBorder="1" applyAlignment="1">
      <alignment horizontal="center"/>
    </xf>
    <xf numFmtId="0" fontId="1" fillId="0" borderId="11" xfId="0" applyFont="1" applyBorder="1" applyAlignment="1">
      <alignment/>
    </xf>
    <xf numFmtId="0" fontId="0" fillId="0" borderId="32" xfId="0" applyBorder="1" applyAlignment="1">
      <alignment/>
    </xf>
    <xf numFmtId="0" fontId="0" fillId="0" borderId="33" xfId="0" applyBorder="1" applyAlignment="1">
      <alignment/>
    </xf>
    <xf numFmtId="0" fontId="1" fillId="34" borderId="10" xfId="0" applyFont="1" applyFill="1" applyBorder="1" applyAlignment="1">
      <alignment/>
    </xf>
    <xf numFmtId="0" fontId="0" fillId="0" borderId="26" xfId="0" applyBorder="1" applyAlignment="1">
      <alignment/>
    </xf>
    <xf numFmtId="0" fontId="0" fillId="0" borderId="27" xfId="0" applyBorder="1" applyAlignment="1">
      <alignment/>
    </xf>
    <xf numFmtId="0" fontId="1" fillId="0" borderId="28" xfId="0" applyFont="1" applyBorder="1" applyAlignment="1">
      <alignment/>
    </xf>
    <xf numFmtId="0" fontId="0" fillId="0" borderId="29" xfId="0" applyBorder="1" applyAlignment="1">
      <alignment/>
    </xf>
    <xf numFmtId="0" fontId="0" fillId="0" borderId="30" xfId="0"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font>
        <color indexed="9"/>
      </font>
    </dxf>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828675</xdr:colOff>
      <xdr:row>9</xdr:row>
      <xdr:rowOff>76200</xdr:rowOff>
    </xdr:from>
    <xdr:to>
      <xdr:col>6</xdr:col>
      <xdr:colOff>238125</xdr:colOff>
      <xdr:row>9</xdr:row>
      <xdr:rowOff>2057400</xdr:rowOff>
    </xdr:to>
    <xdr:pic>
      <xdr:nvPicPr>
        <xdr:cNvPr id="1" name="Picture 1"/>
        <xdr:cNvPicPr preferRelativeResize="1">
          <a:picLocks noChangeAspect="1"/>
        </xdr:cNvPicPr>
      </xdr:nvPicPr>
      <xdr:blipFill>
        <a:blip r:embed="rId1"/>
        <a:stretch>
          <a:fillRect/>
        </a:stretch>
      </xdr:blipFill>
      <xdr:spPr>
        <a:xfrm>
          <a:off x="2152650" y="6372225"/>
          <a:ext cx="2914650" cy="1981200"/>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3476625</xdr:colOff>
      <xdr:row>4</xdr:row>
      <xdr:rowOff>114300</xdr:rowOff>
    </xdr:from>
    <xdr:to>
      <xdr:col>3</xdr:col>
      <xdr:colOff>228600</xdr:colOff>
      <xdr:row>25</xdr:row>
      <xdr:rowOff>57150</xdr:rowOff>
    </xdr:to>
    <xdr:pic>
      <xdr:nvPicPr>
        <xdr:cNvPr id="1" name="Picture 3" descr="Indivo Dimensions Cupboards_II"/>
        <xdr:cNvPicPr preferRelativeResize="1">
          <a:picLocks noChangeAspect="1"/>
        </xdr:cNvPicPr>
      </xdr:nvPicPr>
      <xdr:blipFill>
        <a:blip r:embed="rId1"/>
        <a:srcRect l="27542" t="25505" r="32818" b="24140"/>
        <a:stretch>
          <a:fillRect/>
        </a:stretch>
      </xdr:blipFill>
      <xdr:spPr>
        <a:xfrm>
          <a:off x="3476625" y="1095375"/>
          <a:ext cx="5162550" cy="51244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2933700</xdr:colOff>
      <xdr:row>5</xdr:row>
      <xdr:rowOff>85725</xdr:rowOff>
    </xdr:from>
    <xdr:to>
      <xdr:col>2</xdr:col>
      <xdr:colOff>1057275</xdr:colOff>
      <xdr:row>19</xdr:row>
      <xdr:rowOff>38100</xdr:rowOff>
    </xdr:to>
    <xdr:pic>
      <xdr:nvPicPr>
        <xdr:cNvPr id="1" name="Picture 1" descr="Indivo Dimensions Cupboards_II"/>
        <xdr:cNvPicPr preferRelativeResize="1">
          <a:picLocks noChangeAspect="1"/>
        </xdr:cNvPicPr>
      </xdr:nvPicPr>
      <xdr:blipFill>
        <a:blip r:embed="rId1"/>
        <a:srcRect l="27542" t="25505" r="32818" b="24140"/>
        <a:stretch>
          <a:fillRect/>
        </a:stretch>
      </xdr:blipFill>
      <xdr:spPr>
        <a:xfrm>
          <a:off x="2933700" y="1314450"/>
          <a:ext cx="4943475" cy="5181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vmlDrawing" Target="../drawings/vmlDrawing3.v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4.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I14"/>
  <sheetViews>
    <sheetView tabSelected="1" view="pageLayout" workbookViewId="0" topLeftCell="A7">
      <selection activeCell="E14" sqref="E14"/>
    </sheetView>
  </sheetViews>
  <sheetFormatPr defaultColWidth="9.140625" defaultRowHeight="12.75"/>
  <cols>
    <col min="1" max="1" width="6.7109375" style="38" customWidth="1"/>
    <col min="2" max="9" width="13.140625" style="38" customWidth="1"/>
    <col min="11" max="11" width="88.7109375" style="0" customWidth="1"/>
  </cols>
  <sheetData>
    <row r="1" spans="1:9" ht="12.75">
      <c r="A1" s="50" t="s">
        <v>43</v>
      </c>
      <c r="B1" s="51"/>
      <c r="C1" s="51"/>
      <c r="D1" s="51"/>
      <c r="E1" s="51"/>
      <c r="F1" s="51"/>
      <c r="G1" s="52"/>
      <c r="H1" s="52"/>
      <c r="I1" s="53"/>
    </row>
    <row r="2" spans="1:9" ht="12.75">
      <c r="A2" s="54"/>
      <c r="B2" s="55"/>
      <c r="C2" s="55"/>
      <c r="D2" s="55"/>
      <c r="E2" s="55"/>
      <c r="F2" s="55"/>
      <c r="G2" s="55"/>
      <c r="H2" s="55"/>
      <c r="I2" s="56"/>
    </row>
    <row r="3" spans="1:9" ht="127.5" customHeight="1">
      <c r="A3" s="57"/>
      <c r="B3" s="62" t="s">
        <v>75</v>
      </c>
      <c r="C3" s="63"/>
      <c r="D3" s="63"/>
      <c r="E3" s="63"/>
      <c r="F3" s="63"/>
      <c r="G3" s="63"/>
      <c r="H3" s="63"/>
      <c r="I3" s="64"/>
    </row>
    <row r="4" spans="1:9" ht="12.75">
      <c r="A4" s="58" t="s">
        <v>44</v>
      </c>
      <c r="B4" s="52"/>
      <c r="C4" s="52"/>
      <c r="D4" s="52"/>
      <c r="E4" s="52"/>
      <c r="F4" s="52"/>
      <c r="G4" s="52"/>
      <c r="H4" s="52"/>
      <c r="I4" s="53"/>
    </row>
    <row r="5" spans="1:9" ht="12.75">
      <c r="A5" s="54"/>
      <c r="B5" s="55"/>
      <c r="C5" s="55"/>
      <c r="D5" s="55"/>
      <c r="E5" s="55"/>
      <c r="F5" s="55"/>
      <c r="G5" s="55"/>
      <c r="H5" s="55"/>
      <c r="I5" s="56"/>
    </row>
    <row r="6" spans="1:9" ht="207" customHeight="1">
      <c r="A6" s="57"/>
      <c r="B6" s="62" t="s">
        <v>85</v>
      </c>
      <c r="C6" s="62"/>
      <c r="D6" s="62"/>
      <c r="E6" s="62"/>
      <c r="F6" s="62"/>
      <c r="G6" s="62"/>
      <c r="H6" s="62"/>
      <c r="I6" s="65"/>
    </row>
    <row r="7" spans="1:9" ht="12.75">
      <c r="A7" s="58" t="s">
        <v>71</v>
      </c>
      <c r="B7" s="52"/>
      <c r="C7" s="52"/>
      <c r="D7" s="52"/>
      <c r="E7" s="52"/>
      <c r="F7" s="52"/>
      <c r="G7" s="52"/>
      <c r="H7" s="52"/>
      <c r="I7" s="53"/>
    </row>
    <row r="8" spans="1:9" ht="12.75">
      <c r="A8" s="54"/>
      <c r="B8" s="55"/>
      <c r="C8" s="55"/>
      <c r="D8" s="55"/>
      <c r="E8" s="55"/>
      <c r="F8" s="55"/>
      <c r="G8" s="55"/>
      <c r="H8" s="55"/>
      <c r="I8" s="56"/>
    </row>
    <row r="9" spans="1:9" ht="84.75" customHeight="1">
      <c r="A9" s="54"/>
      <c r="B9" s="66" t="s">
        <v>76</v>
      </c>
      <c r="C9" s="66"/>
      <c r="D9" s="66"/>
      <c r="E9" s="66"/>
      <c r="F9" s="66"/>
      <c r="G9" s="66"/>
      <c r="H9" s="66"/>
      <c r="I9" s="67"/>
    </row>
    <row r="10" spans="1:9" ht="171" customHeight="1">
      <c r="A10" s="54"/>
      <c r="B10" s="55"/>
      <c r="C10" s="55"/>
      <c r="D10" s="55"/>
      <c r="E10" s="55"/>
      <c r="F10" s="55"/>
      <c r="G10" s="55"/>
      <c r="H10" s="55"/>
      <c r="I10" s="56"/>
    </row>
    <row r="11" spans="1:9" ht="169.5" customHeight="1">
      <c r="A11" s="57"/>
      <c r="B11" s="62" t="s">
        <v>77</v>
      </c>
      <c r="C11" s="62"/>
      <c r="D11" s="62"/>
      <c r="E11" s="62"/>
      <c r="F11" s="62"/>
      <c r="G11" s="62"/>
      <c r="H11" s="62"/>
      <c r="I11" s="65"/>
    </row>
    <row r="12" spans="1:9" ht="12.75">
      <c r="A12" s="34"/>
      <c r="B12" s="34"/>
      <c r="C12" s="34"/>
      <c r="D12" s="34"/>
      <c r="E12" s="34"/>
      <c r="F12" s="34"/>
      <c r="G12" s="34"/>
      <c r="H12" s="34"/>
      <c r="I12" s="34"/>
    </row>
    <row r="13" spans="1:9" ht="45" customHeight="1">
      <c r="A13" s="34"/>
      <c r="B13" s="68" t="s">
        <v>72</v>
      </c>
      <c r="C13" s="68"/>
      <c r="D13" s="68"/>
      <c r="E13" s="68"/>
      <c r="F13" s="68"/>
      <c r="G13" s="68"/>
      <c r="H13" s="68"/>
      <c r="I13" s="68"/>
    </row>
    <row r="14" spans="1:9" ht="12.75">
      <c r="A14" s="34"/>
      <c r="B14" s="34"/>
      <c r="C14" s="34"/>
      <c r="D14" s="34"/>
      <c r="E14" s="34"/>
      <c r="F14" s="34"/>
      <c r="G14" s="34"/>
      <c r="H14" s="34"/>
      <c r="I14" s="34"/>
    </row>
  </sheetData>
  <sheetProtection sheet="1"/>
  <mergeCells count="5">
    <mergeCell ref="B3:I3"/>
    <mergeCell ref="B6:I6"/>
    <mergeCell ref="B9:I9"/>
    <mergeCell ref="B11:I11"/>
    <mergeCell ref="B13:I13"/>
  </mergeCells>
  <printOptions/>
  <pageMargins left="0.5511811023622047" right="0.5511811023622047" top="0.9448818897637796" bottom="0.9448818897637796" header="0.1968503937007874" footer="0"/>
  <pageSetup fitToHeight="1" fitToWidth="1" horizontalDpi="600" verticalDpi="600" orientation="portrait" paperSize="9" scale="80" r:id="rId3"/>
  <headerFooter>
    <oddHeader>&amp;L&amp;G&amp;C&amp;12RK1020, RK1021&amp;R&amp;G</oddHeader>
    <oddFooter>&amp;L&amp;12UK Sales
Tel.: +44 844 880 6950
Fax: +44 844 880 6951
E-mail: uk@pressalit.com&amp;C&amp;8Revised 11 August 2014/TRD&amp;10
&amp;12&amp;F&amp;R&amp;12International Sales Department
Tel.: +45 8788 8777
Fax: +45 8788 8669
E-mail: sales@pressalit.com</oddFooter>
  </headerFooter>
  <drawing r:id="rId1"/>
  <legacyDrawingHF r:id="rId2"/>
</worksheet>
</file>

<file path=xl/worksheets/sheet2.xml><?xml version="1.0" encoding="utf-8"?>
<worksheet xmlns="http://schemas.openxmlformats.org/spreadsheetml/2006/main" xmlns:r="http://schemas.openxmlformats.org/officeDocument/2006/relationships">
  <sheetPr>
    <pageSetUpPr fitToPage="1"/>
  </sheetPr>
  <dimension ref="A1:IN64"/>
  <sheetViews>
    <sheetView zoomScale="75" zoomScaleNormal="75" workbookViewId="0" topLeftCell="A1">
      <selection activeCell="A42" sqref="A42"/>
    </sheetView>
  </sheetViews>
  <sheetFormatPr defaultColWidth="9.140625" defaultRowHeight="12.75"/>
  <cols>
    <col min="1" max="1" width="102.7109375" style="1" customWidth="1"/>
    <col min="2" max="2" width="4.28125" style="1" customWidth="1"/>
    <col min="3" max="3" width="19.140625" style="1" customWidth="1"/>
    <col min="4" max="4" width="4.28125" style="1" customWidth="1"/>
    <col min="5" max="5" width="20.57421875" style="1" customWidth="1"/>
    <col min="6" max="6" width="5.421875" style="1" customWidth="1"/>
    <col min="7" max="7" width="9.28125" style="1" customWidth="1"/>
    <col min="8" max="8" width="19.140625" style="1" customWidth="1"/>
  </cols>
  <sheetData>
    <row r="1" spans="1:248" ht="23.25">
      <c r="A1" s="84" t="s">
        <v>21</v>
      </c>
      <c r="B1" s="85"/>
      <c r="C1" s="85"/>
      <c r="D1" s="85"/>
      <c r="E1" s="85"/>
      <c r="F1" s="85"/>
      <c r="G1" s="85"/>
      <c r="H1" s="85"/>
      <c r="IN1" s="12" t="s">
        <v>24</v>
      </c>
    </row>
    <row r="2" spans="1:248" ht="20.25">
      <c r="A2" s="86" t="s">
        <v>73</v>
      </c>
      <c r="B2" s="87"/>
      <c r="C2" s="87"/>
      <c r="D2" s="87"/>
      <c r="E2" s="87"/>
      <c r="F2" s="87"/>
      <c r="G2" s="87"/>
      <c r="H2" s="87"/>
      <c r="IN2" s="12" t="s">
        <v>25</v>
      </c>
    </row>
    <row r="3" spans="1:248" ht="20.25">
      <c r="A3" s="86" t="s">
        <v>45</v>
      </c>
      <c r="B3" s="87"/>
      <c r="C3" s="87"/>
      <c r="D3" s="87"/>
      <c r="E3" s="87"/>
      <c r="F3" s="87"/>
      <c r="G3" s="87"/>
      <c r="H3" s="87"/>
      <c r="IN3" s="12" t="s">
        <v>26</v>
      </c>
    </row>
    <row r="4" spans="1:248" ht="13.5" thickBot="1">
      <c r="A4" s="17"/>
      <c r="B4" s="17"/>
      <c r="C4" s="17"/>
      <c r="D4" s="17"/>
      <c r="E4" s="17"/>
      <c r="F4" s="17"/>
      <c r="G4" s="17"/>
      <c r="H4" s="17"/>
      <c r="IN4" s="12" t="s">
        <v>27</v>
      </c>
    </row>
    <row r="5" spans="1:248" ht="18.75" customHeight="1" thickTop="1">
      <c r="A5" s="40" t="s">
        <v>78</v>
      </c>
      <c r="B5" s="17"/>
      <c r="C5" s="17"/>
      <c r="D5" s="17"/>
      <c r="E5" s="14" t="s">
        <v>46</v>
      </c>
      <c r="F5" s="88"/>
      <c r="G5" s="89"/>
      <c r="H5" s="90"/>
      <c r="IN5" s="12" t="s">
        <v>28</v>
      </c>
    </row>
    <row r="6" spans="1:248" ht="18.75" customHeight="1">
      <c r="A6" s="17"/>
      <c r="B6" s="17"/>
      <c r="C6" s="17"/>
      <c r="D6" s="17"/>
      <c r="E6" s="15" t="s">
        <v>47</v>
      </c>
      <c r="F6" s="75"/>
      <c r="G6" s="76"/>
      <c r="H6" s="77"/>
      <c r="IN6" s="12" t="s">
        <v>29</v>
      </c>
    </row>
    <row r="7" spans="1:248" ht="18.75" customHeight="1" thickBot="1">
      <c r="A7" s="17"/>
      <c r="B7" s="17"/>
      <c r="C7" s="17"/>
      <c r="D7" s="17"/>
      <c r="E7" s="16" t="s">
        <v>48</v>
      </c>
      <c r="F7" s="78"/>
      <c r="G7" s="79"/>
      <c r="H7" s="80"/>
      <c r="IN7" s="12" t="s">
        <v>30</v>
      </c>
    </row>
    <row r="8" spans="1:248" ht="18.75" customHeight="1" thickBot="1" thickTop="1">
      <c r="A8" s="17"/>
      <c r="B8" s="17"/>
      <c r="C8" s="17"/>
      <c r="D8" s="17"/>
      <c r="E8" s="81" t="s">
        <v>49</v>
      </c>
      <c r="F8" s="82"/>
      <c r="G8" s="82"/>
      <c r="H8" s="83"/>
      <c r="IN8" s="12" t="s">
        <v>31</v>
      </c>
    </row>
    <row r="9" spans="1:248" ht="36" customHeight="1" thickBot="1" thickTop="1">
      <c r="A9" s="17"/>
      <c r="B9" s="17"/>
      <c r="C9" s="17"/>
      <c r="D9" s="17"/>
      <c r="E9" s="9"/>
      <c r="F9" s="9"/>
      <c r="G9" s="10"/>
      <c r="H9" s="11"/>
      <c r="IN9" s="12" t="s">
        <v>32</v>
      </c>
    </row>
    <row r="10" spans="1:248" ht="18.75" customHeight="1" thickBot="1" thickTop="1">
      <c r="A10" s="17"/>
      <c r="B10" s="17"/>
      <c r="C10" s="17"/>
      <c r="D10" s="17"/>
      <c r="E10" s="72" t="s">
        <v>50</v>
      </c>
      <c r="F10" s="73"/>
      <c r="G10" s="73"/>
      <c r="H10" s="74"/>
      <c r="IN10" s="12" t="s">
        <v>33</v>
      </c>
    </row>
    <row r="11" spans="1:8" ht="33.75" customHeight="1" thickBot="1" thickTop="1">
      <c r="A11" s="17"/>
      <c r="B11" s="17"/>
      <c r="C11" s="17"/>
      <c r="D11" s="17"/>
      <c r="E11" s="69"/>
      <c r="F11" s="70"/>
      <c r="G11" s="70"/>
      <c r="H11" s="71"/>
    </row>
    <row r="12" spans="1:8" ht="15.75" customHeight="1" thickTop="1">
      <c r="A12" s="17"/>
      <c r="B12" s="17"/>
      <c r="C12" s="17"/>
      <c r="D12" s="17"/>
      <c r="E12" s="17"/>
      <c r="F12" s="17"/>
      <c r="G12" s="17"/>
      <c r="H12" s="18"/>
    </row>
    <row r="13" spans="1:8" ht="15.75" customHeight="1">
      <c r="A13" s="17"/>
      <c r="B13" s="17"/>
      <c r="C13" s="17"/>
      <c r="D13" s="17"/>
      <c r="E13" s="17"/>
      <c r="F13" s="17"/>
      <c r="G13" s="17"/>
      <c r="H13" s="18"/>
    </row>
    <row r="14" spans="1:8" ht="15.75" customHeight="1">
      <c r="A14" s="17"/>
      <c r="B14" s="17"/>
      <c r="C14" s="17"/>
      <c r="D14" s="17"/>
      <c r="E14" s="17"/>
      <c r="F14" s="17"/>
      <c r="G14" s="17"/>
      <c r="H14" s="18"/>
    </row>
    <row r="15" spans="1:8" ht="15.75" customHeight="1">
      <c r="A15" s="17"/>
      <c r="B15" s="17"/>
      <c r="C15" s="17"/>
      <c r="D15" s="17"/>
      <c r="E15" s="17"/>
      <c r="F15" s="17"/>
      <c r="G15" s="17"/>
      <c r="H15" s="18"/>
    </row>
    <row r="16" spans="1:8" ht="15.75" customHeight="1">
      <c r="A16" s="17"/>
      <c r="B16" s="17"/>
      <c r="C16" s="17"/>
      <c r="D16" s="17"/>
      <c r="E16" s="17"/>
      <c r="F16" s="17"/>
      <c r="G16" s="17"/>
      <c r="H16" s="18"/>
    </row>
    <row r="17" spans="1:8" ht="15.75" customHeight="1">
      <c r="A17" s="17"/>
      <c r="B17" s="17"/>
      <c r="C17" s="17"/>
      <c r="D17" s="17"/>
      <c r="E17" s="17"/>
      <c r="F17" s="17"/>
      <c r="G17" s="17"/>
      <c r="H17" s="18"/>
    </row>
    <row r="18" spans="1:8" ht="15.75" customHeight="1">
      <c r="A18" s="17"/>
      <c r="B18" s="17"/>
      <c r="C18" s="17"/>
      <c r="D18" s="17"/>
      <c r="E18" s="17"/>
      <c r="F18" s="17"/>
      <c r="G18" s="17"/>
      <c r="H18" s="18"/>
    </row>
    <row r="19" spans="1:8" ht="15.75" customHeight="1">
      <c r="A19" s="17"/>
      <c r="B19" s="17"/>
      <c r="C19" s="17"/>
      <c r="D19" s="17"/>
      <c r="E19" s="17"/>
      <c r="F19" s="17"/>
      <c r="G19" s="17"/>
      <c r="H19" s="18"/>
    </row>
    <row r="20" spans="1:8" ht="15.75" customHeight="1">
      <c r="A20" s="17"/>
      <c r="B20" s="17"/>
      <c r="C20" s="17"/>
      <c r="D20" s="17"/>
      <c r="E20" s="17"/>
      <c r="F20" s="17"/>
      <c r="G20" s="17"/>
      <c r="H20" s="18"/>
    </row>
    <row r="21" spans="1:8" ht="15.75" customHeight="1">
      <c r="A21" s="17"/>
      <c r="B21" s="17"/>
      <c r="C21" s="17"/>
      <c r="D21" s="17"/>
      <c r="E21" s="17"/>
      <c r="F21" s="17"/>
      <c r="G21" s="17"/>
      <c r="H21" s="18"/>
    </row>
    <row r="22" spans="1:8" ht="21.75" customHeight="1">
      <c r="A22" s="40" t="s">
        <v>51</v>
      </c>
      <c r="C22" s="41"/>
      <c r="D22" s="41"/>
      <c r="E22" s="41"/>
      <c r="F22" s="41"/>
      <c r="G22" s="41"/>
      <c r="H22" s="39" t="s">
        <v>69</v>
      </c>
    </row>
    <row r="23" spans="1:8" ht="21.75" customHeight="1">
      <c r="A23" s="41" t="s">
        <v>52</v>
      </c>
      <c r="B23" s="41"/>
      <c r="C23" s="41"/>
      <c r="D23" s="41"/>
      <c r="E23" s="41"/>
      <c r="F23" s="41"/>
      <c r="G23" s="41"/>
      <c r="H23" s="20"/>
    </row>
    <row r="24" spans="1:8" ht="21.75" customHeight="1">
      <c r="A24" s="41" t="s">
        <v>53</v>
      </c>
      <c r="B24" s="41"/>
      <c r="C24" s="41"/>
      <c r="D24" s="41"/>
      <c r="E24" s="41"/>
      <c r="F24" s="41"/>
      <c r="G24" s="41"/>
      <c r="H24" s="20"/>
    </row>
    <row r="25" spans="1:8" ht="21.75" customHeight="1">
      <c r="A25" s="41" t="s">
        <v>79</v>
      </c>
      <c r="B25" s="41"/>
      <c r="C25" s="41"/>
      <c r="D25" s="41"/>
      <c r="E25" s="41"/>
      <c r="F25" s="41"/>
      <c r="G25" s="41"/>
      <c r="H25" s="20"/>
    </row>
    <row r="26" spans="1:8" ht="21.75" customHeight="1">
      <c r="A26" s="41"/>
      <c r="B26" s="41"/>
      <c r="C26" s="41"/>
      <c r="D26" s="41"/>
      <c r="E26" s="41"/>
      <c r="F26" s="41"/>
      <c r="G26" s="41"/>
      <c r="H26" s="19"/>
    </row>
    <row r="27" spans="1:8" ht="21.75" customHeight="1">
      <c r="A27" s="40" t="s">
        <v>54</v>
      </c>
      <c r="B27" s="41"/>
      <c r="C27" s="41"/>
      <c r="D27" s="41"/>
      <c r="E27" s="41"/>
      <c r="F27" s="41"/>
      <c r="G27" s="41"/>
      <c r="H27" s="19"/>
    </row>
    <row r="28" spans="1:8" ht="21.75" customHeight="1">
      <c r="A28" s="41" t="s">
        <v>55</v>
      </c>
      <c r="B28" s="42"/>
      <c r="C28" s="41" t="s">
        <v>56</v>
      </c>
      <c r="D28" s="42"/>
      <c r="E28" s="41" t="s">
        <v>57</v>
      </c>
      <c r="F28" s="41"/>
      <c r="G28" s="41"/>
      <c r="H28" s="21"/>
    </row>
    <row r="29" spans="1:8" ht="21.75" customHeight="1">
      <c r="A29" s="41"/>
      <c r="B29" s="43"/>
      <c r="C29" s="41"/>
      <c r="D29" s="43"/>
      <c r="E29" s="41"/>
      <c r="F29" s="41"/>
      <c r="G29" s="41"/>
      <c r="H29" s="21"/>
    </row>
    <row r="30" spans="1:8" ht="21.75" customHeight="1">
      <c r="A30" s="40" t="s">
        <v>58</v>
      </c>
      <c r="B30" s="41"/>
      <c r="C30" s="41"/>
      <c r="D30" s="41"/>
      <c r="E30" s="41"/>
      <c r="F30" s="41"/>
      <c r="G30" s="41"/>
      <c r="H30" s="19"/>
    </row>
    <row r="31" spans="1:8" ht="21.75" customHeight="1">
      <c r="A31" s="41" t="s">
        <v>59</v>
      </c>
      <c r="B31" s="42"/>
      <c r="C31" s="41" t="s">
        <v>56</v>
      </c>
      <c r="D31" s="42"/>
      <c r="E31" s="41" t="s">
        <v>57</v>
      </c>
      <c r="F31" s="41"/>
      <c r="G31" s="41"/>
      <c r="H31" s="21"/>
    </row>
    <row r="32" spans="1:8" ht="21.75" customHeight="1">
      <c r="A32" s="41"/>
      <c r="B32" s="43"/>
      <c r="C32" s="41"/>
      <c r="D32" s="43"/>
      <c r="E32" s="41"/>
      <c r="F32" s="41"/>
      <c r="G32" s="41"/>
      <c r="H32" s="21"/>
    </row>
    <row r="33" spans="1:8" ht="21.75" customHeight="1">
      <c r="A33" s="41" t="s">
        <v>60</v>
      </c>
      <c r="B33" s="42"/>
      <c r="C33" s="41" t="s">
        <v>56</v>
      </c>
      <c r="D33" s="42"/>
      <c r="E33" s="41" t="s">
        <v>57</v>
      </c>
      <c r="F33" s="41"/>
      <c r="G33" s="41"/>
      <c r="H33" s="21"/>
    </row>
    <row r="34" spans="1:8" ht="21.75" customHeight="1">
      <c r="A34" s="41"/>
      <c r="B34" s="46"/>
      <c r="C34" s="41"/>
      <c r="D34" s="46"/>
      <c r="E34" s="41"/>
      <c r="F34" s="41"/>
      <c r="G34" s="41"/>
      <c r="H34" s="21"/>
    </row>
    <row r="35" spans="1:8" ht="21.75" customHeight="1">
      <c r="A35" s="41" t="s">
        <v>83</v>
      </c>
      <c r="B35" s="42"/>
      <c r="C35" s="41" t="s">
        <v>56</v>
      </c>
      <c r="D35" s="42"/>
      <c r="E35" s="41" t="s">
        <v>57</v>
      </c>
      <c r="F35" s="41"/>
      <c r="G35" s="41"/>
      <c r="H35" s="21"/>
    </row>
    <row r="36" spans="1:8" ht="21.75" customHeight="1">
      <c r="A36" s="44"/>
      <c r="B36" s="41"/>
      <c r="C36" s="41"/>
      <c r="D36" s="41"/>
      <c r="E36" s="41"/>
      <c r="F36" s="41"/>
      <c r="G36" s="41"/>
      <c r="H36" s="21"/>
    </row>
    <row r="37" spans="1:8" ht="21.75" customHeight="1">
      <c r="A37" s="41" t="s">
        <v>61</v>
      </c>
      <c r="B37" s="41"/>
      <c r="C37" s="41"/>
      <c r="D37" s="41"/>
      <c r="E37" s="41"/>
      <c r="F37" s="41"/>
      <c r="G37" s="41"/>
      <c r="H37" s="21"/>
    </row>
    <row r="38" spans="1:8" ht="21.75" customHeight="1">
      <c r="A38" s="41"/>
      <c r="B38" s="41"/>
      <c r="C38" s="41"/>
      <c r="D38" s="41"/>
      <c r="E38" s="41"/>
      <c r="F38" s="41"/>
      <c r="G38" s="41"/>
      <c r="H38" s="21"/>
    </row>
    <row r="39" spans="1:8" ht="21.75" customHeight="1">
      <c r="A39" s="40" t="s">
        <v>70</v>
      </c>
      <c r="B39" s="41"/>
      <c r="C39" s="41"/>
      <c r="D39" s="41"/>
      <c r="E39" s="41"/>
      <c r="F39" s="41"/>
      <c r="G39" s="41"/>
      <c r="H39" s="19"/>
    </row>
    <row r="40" spans="1:8" ht="21.75" customHeight="1">
      <c r="A40" s="41" t="s">
        <v>62</v>
      </c>
      <c r="B40" s="42"/>
      <c r="C40" s="41" t="s">
        <v>56</v>
      </c>
      <c r="D40" s="42"/>
      <c r="E40" s="41" t="s">
        <v>57</v>
      </c>
      <c r="F40" s="41"/>
      <c r="G40" s="41"/>
      <c r="H40" s="21"/>
    </row>
    <row r="41" spans="1:8" ht="21.75" customHeight="1">
      <c r="A41" s="45">
        <f>IF(B40&gt;0,"It is necessary to order interconnection of safety RK1070","")</f>
      </c>
      <c r="B41" s="46"/>
      <c r="C41" s="41"/>
      <c r="D41" s="46"/>
      <c r="E41" s="41"/>
      <c r="F41" s="41"/>
      <c r="G41" s="41"/>
      <c r="H41" s="21"/>
    </row>
    <row r="42" spans="1:8" ht="21.75" customHeight="1">
      <c r="A42" s="41">
        <f>IF(B40&gt;0,"If yes, is lift for worktop with switch or hand control?","")</f>
      </c>
      <c r="B42" s="42"/>
      <c r="C42" s="41">
        <f>IF(B40&gt;0,"Switch","")</f>
      </c>
      <c r="D42" s="42"/>
      <c r="E42" s="41">
        <f>IF(B40&gt;0,"Hand control","")</f>
      </c>
      <c r="F42" s="42"/>
      <c r="G42" s="41">
        <f>IF(B40&gt;0,"Both","")</f>
      </c>
      <c r="H42" s="21"/>
    </row>
    <row r="43" spans="1:8" ht="21.75" customHeight="1">
      <c r="A43" s="41"/>
      <c r="B43" s="46"/>
      <c r="C43" s="41"/>
      <c r="D43" s="46"/>
      <c r="E43" s="41"/>
      <c r="F43" s="41"/>
      <c r="G43" s="41"/>
      <c r="H43" s="21"/>
    </row>
    <row r="44" spans="1:8" ht="21.75" customHeight="1">
      <c r="A44" s="41" t="s">
        <v>64</v>
      </c>
      <c r="B44" s="41"/>
      <c r="C44" s="41"/>
      <c r="D44" s="41"/>
      <c r="E44" s="47"/>
      <c r="F44" s="41"/>
      <c r="G44" s="41"/>
      <c r="H44" s="21"/>
    </row>
    <row r="45" spans="1:8" ht="21.75" customHeight="1">
      <c r="A45" s="41" t="s">
        <v>63</v>
      </c>
      <c r="B45" s="42"/>
      <c r="C45" s="41" t="s">
        <v>56</v>
      </c>
      <c r="D45" s="42"/>
      <c r="E45" s="41" t="s">
        <v>57</v>
      </c>
      <c r="F45" s="41"/>
      <c r="G45" s="41"/>
      <c r="H45" s="21"/>
    </row>
    <row r="46" spans="1:8" ht="21.75" customHeight="1">
      <c r="A46" s="45">
        <f>IF(B45&gt;0,"It is necessary to order interconnection of safety RK1071","")</f>
      </c>
      <c r="B46" s="46"/>
      <c r="C46" s="41"/>
      <c r="D46" s="46"/>
      <c r="E46" s="41"/>
      <c r="F46" s="41"/>
      <c r="G46" s="41"/>
      <c r="H46" s="21"/>
    </row>
    <row r="47" spans="1:8" ht="21.75" customHeight="1">
      <c r="A47" s="41">
        <f>IF(B45&gt;0,"If yes, are the other lifts with switch or hand control?","")</f>
      </c>
      <c r="B47" s="42"/>
      <c r="C47" s="41">
        <f>IF(B45&gt;0,"Switch","")</f>
      </c>
      <c r="D47" s="42"/>
      <c r="E47" s="41">
        <f>IF(B45&gt;0,"Hand control","")</f>
      </c>
      <c r="F47" s="42"/>
      <c r="G47" s="41">
        <f>IF(B45&gt;0,"Both","")</f>
      </c>
      <c r="H47" s="21"/>
    </row>
    <row r="48" spans="1:8" ht="21.75" customHeight="1">
      <c r="A48" s="41"/>
      <c r="B48" s="46"/>
      <c r="C48" s="41"/>
      <c r="D48" s="46"/>
      <c r="E48" s="41"/>
      <c r="F48" s="41"/>
      <c r="G48" s="41"/>
      <c r="H48" s="21"/>
    </row>
    <row r="49" spans="1:8" ht="21.75" customHeight="1">
      <c r="A49" s="48" t="s">
        <v>65</v>
      </c>
      <c r="B49" s="42"/>
      <c r="C49" s="41" t="s">
        <v>56</v>
      </c>
      <c r="D49" s="42"/>
      <c r="E49" s="41" t="s">
        <v>57</v>
      </c>
      <c r="F49" s="41"/>
      <c r="G49" s="41"/>
      <c r="H49" s="21"/>
    </row>
    <row r="50" spans="1:8" ht="21.75" customHeight="1">
      <c r="A50" s="45">
        <f>IF(B49&gt;0,"It is necessary to order interconnection of safety RK1075","")</f>
      </c>
      <c r="B50" s="46"/>
      <c r="C50" s="41"/>
      <c r="D50" s="46"/>
      <c r="E50" s="41"/>
      <c r="F50" s="41"/>
      <c r="G50" s="41"/>
      <c r="H50" s="21"/>
    </row>
    <row r="51" spans="1:8" ht="21.75" customHeight="1">
      <c r="A51" s="41">
        <f>IF(B49&gt;0,"If yes, are the other lifts with switch or hand control?","")</f>
      </c>
      <c r="B51" s="42"/>
      <c r="C51" s="41">
        <f>IF(B49&gt;0,"Switch","")</f>
      </c>
      <c r="D51" s="42"/>
      <c r="E51" s="41">
        <f>IF(B49&gt;0,"Hand control","")</f>
      </c>
      <c r="F51" s="42"/>
      <c r="G51" s="41">
        <f>IF(B49&gt;0,"Both","")</f>
      </c>
      <c r="H51" s="21"/>
    </row>
    <row r="52" spans="1:8" ht="21.75" customHeight="1">
      <c r="A52" s="41"/>
      <c r="B52" s="41"/>
      <c r="C52" s="41"/>
      <c r="D52" s="41"/>
      <c r="E52" s="41"/>
      <c r="F52" s="41"/>
      <c r="G52" s="41"/>
      <c r="H52" s="21"/>
    </row>
    <row r="53" spans="1:8" ht="21.75" customHeight="1">
      <c r="A53" s="49" t="s">
        <v>66</v>
      </c>
      <c r="B53" s="41"/>
      <c r="C53" s="41"/>
      <c r="D53" s="41"/>
      <c r="E53" s="41"/>
      <c r="F53" s="41"/>
      <c r="G53" s="41"/>
      <c r="H53" s="19"/>
    </row>
    <row r="54" spans="1:8" ht="21.75" customHeight="1">
      <c r="A54" s="49"/>
      <c r="B54" s="41"/>
      <c r="C54" s="41"/>
      <c r="D54" s="41"/>
      <c r="E54" s="41"/>
      <c r="F54" s="41"/>
      <c r="G54" s="41"/>
      <c r="H54" s="19"/>
    </row>
    <row r="55" spans="1:8" ht="21.75" customHeight="1">
      <c r="A55" s="41"/>
      <c r="B55" s="43"/>
      <c r="C55" s="43"/>
      <c r="D55" s="43"/>
      <c r="E55" s="41"/>
      <c r="F55" s="41"/>
      <c r="G55" s="41"/>
      <c r="H55" s="36"/>
    </row>
    <row r="56" spans="1:8" ht="21.75" customHeight="1">
      <c r="A56" s="41" t="s">
        <v>67</v>
      </c>
      <c r="B56" s="43"/>
      <c r="C56" s="43"/>
      <c r="D56" s="43"/>
      <c r="E56" s="41"/>
      <c r="F56" s="41"/>
      <c r="G56" s="41"/>
      <c r="H56" s="36"/>
    </row>
    <row r="57" spans="1:8" ht="19.5" customHeight="1">
      <c r="A57" s="92"/>
      <c r="B57" s="93"/>
      <c r="C57" s="93"/>
      <c r="D57" s="93"/>
      <c r="E57" s="93"/>
      <c r="F57" s="93"/>
      <c r="G57" s="93"/>
      <c r="H57" s="94"/>
    </row>
    <row r="58" spans="1:8" ht="19.5" customHeight="1">
      <c r="A58" s="95"/>
      <c r="B58" s="96"/>
      <c r="C58" s="96"/>
      <c r="D58" s="96"/>
      <c r="E58" s="96"/>
      <c r="F58" s="96"/>
      <c r="G58" s="96"/>
      <c r="H58" s="97"/>
    </row>
    <row r="59" spans="1:8" ht="19.5" customHeight="1">
      <c r="A59" s="95"/>
      <c r="B59" s="96"/>
      <c r="C59" s="96"/>
      <c r="D59" s="96"/>
      <c r="E59" s="96"/>
      <c r="F59" s="96"/>
      <c r="G59" s="96"/>
      <c r="H59" s="97"/>
    </row>
    <row r="60" spans="1:8" ht="19.5" customHeight="1">
      <c r="A60" s="95"/>
      <c r="B60" s="96"/>
      <c r="C60" s="96"/>
      <c r="D60" s="96"/>
      <c r="E60" s="96"/>
      <c r="F60" s="96"/>
      <c r="G60" s="96"/>
      <c r="H60" s="97"/>
    </row>
    <row r="61" spans="1:8" ht="19.5" customHeight="1">
      <c r="A61" s="95"/>
      <c r="B61" s="96"/>
      <c r="C61" s="96"/>
      <c r="D61" s="96"/>
      <c r="E61" s="96"/>
      <c r="F61" s="96"/>
      <c r="G61" s="96"/>
      <c r="H61" s="97"/>
    </row>
    <row r="62" spans="1:8" ht="19.5" customHeight="1">
      <c r="A62" s="98"/>
      <c r="B62" s="99"/>
      <c r="C62" s="99"/>
      <c r="D62" s="99"/>
      <c r="E62" s="99"/>
      <c r="F62" s="99"/>
      <c r="G62" s="99"/>
      <c r="H62" s="100"/>
    </row>
    <row r="63" spans="1:8" ht="19.5" customHeight="1">
      <c r="A63" s="24"/>
      <c r="B63" s="25"/>
      <c r="C63" s="25"/>
      <c r="D63" s="25"/>
      <c r="E63" s="25"/>
      <c r="F63" s="25"/>
      <c r="G63" s="25"/>
      <c r="H63" s="25"/>
    </row>
    <row r="64" spans="1:8" ht="19.5" customHeight="1">
      <c r="A64" s="91" t="s">
        <v>68</v>
      </c>
      <c r="B64" s="91"/>
      <c r="C64" s="91"/>
      <c r="D64" s="91"/>
      <c r="E64" s="91"/>
      <c r="F64" s="91"/>
      <c r="G64" s="91"/>
      <c r="H64" s="91"/>
    </row>
  </sheetData>
  <sheetProtection password="DF97" sheet="1"/>
  <mergeCells count="16">
    <mergeCell ref="A64:H64"/>
    <mergeCell ref="A57:H57"/>
    <mergeCell ref="A58:H58"/>
    <mergeCell ref="A59:H59"/>
    <mergeCell ref="A60:H60"/>
    <mergeCell ref="A61:H61"/>
    <mergeCell ref="A62:H62"/>
    <mergeCell ref="E11:H11"/>
    <mergeCell ref="E10:H10"/>
    <mergeCell ref="F6:H6"/>
    <mergeCell ref="F7:H7"/>
    <mergeCell ref="E8:H8"/>
    <mergeCell ref="A1:H1"/>
    <mergeCell ref="A2:H2"/>
    <mergeCell ref="A3:H3"/>
    <mergeCell ref="F5:H5"/>
  </mergeCells>
  <printOptions horizontalCentered="1" verticalCentered="1"/>
  <pageMargins left="0.5511811023622047" right="0.5511811023622047" top="0.9448818897637796" bottom="0.7480314960629921" header="0.1968503937007874" footer="0"/>
  <pageSetup fitToHeight="1" fitToWidth="1" horizontalDpi="600" verticalDpi="600" orientation="portrait" paperSize="9" scale="50" r:id="rId4"/>
  <headerFooter alignWithMargins="0">
    <oddHeader>&amp;L&amp;G&amp;C&amp;12RK1020, RK1021&amp;R&amp;G</oddHeader>
    <oddFooter>&amp;L&amp;12UK Sales
Tel.: +44 844 880 6950
Fax: +44 844 880 6951
E-mail: uk@pressalit.com&amp;C&amp;8Revised 6 August 2014/TRD&amp;10
&amp;12&amp;F&amp;R&amp;12International Sales Department
Tel.: +45 8788 8777
Fax: +45 8788 8669
E-mail: sales@pressalit.com</oddFooter>
  </headerFooter>
  <drawing r:id="rId2"/>
  <legacyDrawing r:id="rId1"/>
  <legacyDrawingHF r:id="rId3"/>
</worksheet>
</file>

<file path=xl/worksheets/sheet3.xml><?xml version="1.0" encoding="utf-8"?>
<worksheet xmlns="http://schemas.openxmlformats.org/spreadsheetml/2006/main" xmlns:r="http://schemas.openxmlformats.org/officeDocument/2006/relationships">
  <sheetPr>
    <pageSetUpPr fitToPage="1"/>
  </sheetPr>
  <dimension ref="A1:H64"/>
  <sheetViews>
    <sheetView zoomScale="75" zoomScaleNormal="75" workbookViewId="0" topLeftCell="A1">
      <selection activeCell="F14" sqref="F14"/>
    </sheetView>
  </sheetViews>
  <sheetFormatPr defaultColWidth="9.140625" defaultRowHeight="12.75"/>
  <cols>
    <col min="1" max="1" width="98.00390625" style="1" customWidth="1"/>
    <col min="2" max="2" width="4.28125" style="1" customWidth="1"/>
    <col min="3" max="3" width="17.140625" style="1" customWidth="1"/>
    <col min="4" max="4" width="4.28125" style="1" customWidth="1"/>
    <col min="5" max="5" width="17.8515625" style="1" customWidth="1"/>
    <col min="6" max="6" width="5.421875" style="1" customWidth="1"/>
    <col min="7" max="7" width="15.421875" style="1" customWidth="1"/>
    <col min="8" max="8" width="25.57421875" style="1" customWidth="1"/>
  </cols>
  <sheetData>
    <row r="1" spans="1:8" ht="18">
      <c r="A1" s="112" t="s">
        <v>21</v>
      </c>
      <c r="B1" s="113"/>
      <c r="C1" s="113"/>
      <c r="D1" s="113"/>
      <c r="E1" s="113"/>
      <c r="F1" s="113"/>
      <c r="G1" s="113"/>
      <c r="H1" s="113"/>
    </row>
    <row r="2" spans="1:8" ht="18">
      <c r="A2" s="112" t="s">
        <v>74</v>
      </c>
      <c r="B2" s="113"/>
      <c r="C2" s="113"/>
      <c r="D2" s="113"/>
      <c r="E2" s="113"/>
      <c r="F2" s="113"/>
      <c r="G2" s="113"/>
      <c r="H2" s="113"/>
    </row>
    <row r="3" spans="1:8" ht="18">
      <c r="A3" s="112" t="s">
        <v>22</v>
      </c>
      <c r="B3" s="113"/>
      <c r="C3" s="113"/>
      <c r="D3" s="113"/>
      <c r="E3" s="113"/>
      <c r="F3" s="113"/>
      <c r="G3" s="113"/>
      <c r="H3" s="113"/>
    </row>
    <row r="4" ht="13.5" thickBot="1"/>
    <row r="5" spans="1:8" ht="29.25" customHeight="1" thickTop="1">
      <c r="A5" s="61" t="s">
        <v>84</v>
      </c>
      <c r="E5" s="7" t="s">
        <v>0</v>
      </c>
      <c r="F5" s="121">
        <f>+'Page 2 - Fill in'!F5:H5</f>
        <v>0</v>
      </c>
      <c r="G5" s="122"/>
      <c r="H5" s="123"/>
    </row>
    <row r="6" spans="5:8" ht="30" customHeight="1">
      <c r="E6" s="8" t="s">
        <v>1</v>
      </c>
      <c r="F6" s="124">
        <f>+'Page 2 - Fill in'!F6:H6</f>
        <v>0</v>
      </c>
      <c r="G6" s="125"/>
      <c r="H6" s="126"/>
    </row>
    <row r="7" spans="5:8" ht="30" customHeight="1" thickBot="1">
      <c r="E7" s="6" t="s">
        <v>23</v>
      </c>
      <c r="F7" s="127">
        <f>+'Page 2 - Fill in'!F7:H7</f>
        <v>0</v>
      </c>
      <c r="G7" s="128"/>
      <c r="H7" s="129"/>
    </row>
    <row r="8" spans="5:8" ht="30" customHeight="1" thickBot="1" thickTop="1">
      <c r="E8" s="117" t="s">
        <v>34</v>
      </c>
      <c r="F8" s="118"/>
      <c r="G8" s="118"/>
      <c r="H8" s="119"/>
    </row>
    <row r="9" spans="5:8" ht="30" customHeight="1" thickBot="1" thickTop="1">
      <c r="E9" s="114" t="s">
        <v>19</v>
      </c>
      <c r="F9" s="115"/>
      <c r="G9" s="115"/>
      <c r="H9" s="116"/>
    </row>
    <row r="10" spans="5:8" ht="30" customHeight="1" thickBot="1" thickTop="1">
      <c r="E10" s="120">
        <f>+'Page 2 - Fill in'!E11:H11</f>
        <v>0</v>
      </c>
      <c r="F10" s="73"/>
      <c r="G10" s="73"/>
      <c r="H10" s="74"/>
    </row>
    <row r="11" ht="30" customHeight="1" thickTop="1">
      <c r="H11" s="2"/>
    </row>
    <row r="12" ht="30" customHeight="1">
      <c r="H12" s="2"/>
    </row>
    <row r="13" ht="30" customHeight="1">
      <c r="H13" s="2"/>
    </row>
    <row r="14" ht="30" customHeight="1">
      <c r="H14" s="2"/>
    </row>
    <row r="15" ht="30" customHeight="1">
      <c r="H15" s="2"/>
    </row>
    <row r="16" ht="30" customHeight="1"/>
    <row r="17" ht="30" customHeight="1"/>
    <row r="18" spans="1:8" ht="30" customHeight="1">
      <c r="A18" s="3"/>
      <c r="B18" s="3"/>
      <c r="C18" s="3"/>
      <c r="D18" s="3"/>
      <c r="E18" s="3"/>
      <c r="F18" s="3"/>
      <c r="G18" s="3"/>
      <c r="H18" s="4"/>
    </row>
    <row r="19" spans="1:8" s="28" customFormat="1" ht="21.75" customHeight="1">
      <c r="A19" s="26" t="s">
        <v>82</v>
      </c>
      <c r="B19" s="26"/>
      <c r="C19" s="13"/>
      <c r="D19" s="13"/>
      <c r="E19" s="13"/>
      <c r="F19" s="13"/>
      <c r="G19" s="13"/>
      <c r="H19" s="27" t="s">
        <v>35</v>
      </c>
    </row>
    <row r="20" spans="1:8" s="28" customFormat="1" ht="22.5" customHeight="1">
      <c r="A20" s="13"/>
      <c r="B20" s="13"/>
      <c r="C20" s="13"/>
      <c r="D20" s="13"/>
      <c r="E20" s="13"/>
      <c r="F20" s="13"/>
      <c r="G20" s="104" t="s">
        <v>16</v>
      </c>
      <c r="H20" s="105"/>
    </row>
    <row r="21" spans="1:8" s="28" customFormat="1" ht="21.75" customHeight="1">
      <c r="A21" s="13" t="s">
        <v>36</v>
      </c>
      <c r="B21" s="13"/>
      <c r="C21" s="13"/>
      <c r="D21" s="13"/>
      <c r="E21" s="13"/>
      <c r="F21" s="13"/>
      <c r="G21" s="26" t="s">
        <v>13</v>
      </c>
      <c r="H21" s="20">
        <f>SUM(+'Page 2 - Fill in'!H23-20)</f>
        <v>-20</v>
      </c>
    </row>
    <row r="22" spans="1:8" s="28" customFormat="1" ht="21.75" customHeight="1">
      <c r="A22" s="13" t="s">
        <v>2</v>
      </c>
      <c r="B22" s="13"/>
      <c r="C22" s="13"/>
      <c r="D22" s="13"/>
      <c r="E22" s="13"/>
      <c r="F22" s="13"/>
      <c r="G22" s="26" t="s">
        <v>17</v>
      </c>
      <c r="H22" s="20">
        <f>SUM(+'Page 2 - Fill in'!H24)</f>
        <v>0</v>
      </c>
    </row>
    <row r="23" spans="1:8" s="28" customFormat="1" ht="21.75" customHeight="1">
      <c r="A23" s="13" t="s">
        <v>12</v>
      </c>
      <c r="B23" s="13"/>
      <c r="C23" s="13"/>
      <c r="D23" s="13"/>
      <c r="E23" s="13"/>
      <c r="F23" s="13"/>
      <c r="G23" s="26" t="s">
        <v>14</v>
      </c>
      <c r="H23" s="20">
        <f>+'Page 2 - Fill in'!H25</f>
        <v>0</v>
      </c>
    </row>
    <row r="24" spans="1:8" s="28" customFormat="1" ht="11.25" customHeight="1">
      <c r="A24" s="13"/>
      <c r="B24" s="13"/>
      <c r="C24" s="13"/>
      <c r="D24" s="13"/>
      <c r="E24" s="13"/>
      <c r="F24" s="13"/>
      <c r="G24" s="13"/>
      <c r="H24" s="13"/>
    </row>
    <row r="25" spans="1:8" s="28" customFormat="1" ht="21.75" customHeight="1">
      <c r="A25" s="26" t="s">
        <v>3</v>
      </c>
      <c r="B25" s="13"/>
      <c r="C25" s="13"/>
      <c r="D25" s="13"/>
      <c r="E25" s="13"/>
      <c r="F25" s="13"/>
      <c r="G25" s="13"/>
      <c r="H25" s="13"/>
    </row>
    <row r="26" spans="1:8" s="28" customFormat="1" ht="17.25" customHeight="1">
      <c r="A26" s="13"/>
      <c r="B26" s="13"/>
      <c r="C26" s="13"/>
      <c r="D26" s="13"/>
      <c r="E26" s="13"/>
      <c r="F26" s="13"/>
      <c r="G26" s="104" t="s">
        <v>15</v>
      </c>
      <c r="H26" s="104"/>
    </row>
    <row r="27" spans="1:8" s="28" customFormat="1" ht="21.75" customHeight="1">
      <c r="A27" s="13" t="s">
        <v>4</v>
      </c>
      <c r="B27" s="20">
        <f>+'Page 2 - Fill in'!B28</f>
        <v>0</v>
      </c>
      <c r="C27" s="13" t="s">
        <v>5</v>
      </c>
      <c r="D27" s="20">
        <f>+'Page 2 - Fill in'!D28</f>
        <v>0</v>
      </c>
      <c r="E27" s="13" t="s">
        <v>6</v>
      </c>
      <c r="F27" s="13"/>
      <c r="G27" s="26" t="s">
        <v>13</v>
      </c>
      <c r="H27" s="20">
        <f>IF(B27&gt;0,+H21-25,0)</f>
        <v>0</v>
      </c>
    </row>
    <row r="28" spans="1:8" s="28" customFormat="1" ht="21.75" customHeight="1">
      <c r="A28" s="13"/>
      <c r="B28" s="29"/>
      <c r="C28" s="13"/>
      <c r="D28" s="29"/>
      <c r="E28" s="13"/>
      <c r="F28" s="13"/>
      <c r="G28" s="26" t="s">
        <v>14</v>
      </c>
      <c r="H28" s="20">
        <f>IF(H27&gt;0,+H23,0)</f>
        <v>0</v>
      </c>
    </row>
    <row r="29" spans="1:8" s="28" customFormat="1" ht="21.75" customHeight="1">
      <c r="A29" s="26" t="s">
        <v>7</v>
      </c>
      <c r="B29" s="13"/>
      <c r="C29" s="13"/>
      <c r="D29" s="13"/>
      <c r="E29" s="13"/>
      <c r="F29" s="13"/>
      <c r="G29" s="37" t="s">
        <v>42</v>
      </c>
      <c r="H29" s="13"/>
    </row>
    <row r="30" spans="1:8" s="28" customFormat="1" ht="12.75" customHeight="1">
      <c r="A30" s="13"/>
      <c r="B30" s="13"/>
      <c r="C30" s="13"/>
      <c r="D30" s="13"/>
      <c r="E30" s="13"/>
      <c r="F30" s="13"/>
      <c r="G30" s="13"/>
      <c r="H30" s="13"/>
    </row>
    <row r="31" spans="1:8" s="28" customFormat="1" ht="21.75" customHeight="1">
      <c r="A31" s="13" t="s">
        <v>8</v>
      </c>
      <c r="B31" s="20">
        <f>+'Page 2 - Fill in'!B31</f>
        <v>0</v>
      </c>
      <c r="C31" s="13" t="s">
        <v>5</v>
      </c>
      <c r="D31" s="20">
        <f>+'Page 2 - Fill in'!D31</f>
        <v>0</v>
      </c>
      <c r="E31" s="13" t="s">
        <v>6</v>
      </c>
      <c r="F31" s="13"/>
      <c r="G31" s="13"/>
      <c r="H31" s="29"/>
    </row>
    <row r="32" spans="1:8" s="28" customFormat="1" ht="15.75" customHeight="1">
      <c r="A32" s="13"/>
      <c r="B32" s="29"/>
      <c r="C32" s="13"/>
      <c r="D32" s="29"/>
      <c r="E32" s="13"/>
      <c r="F32" s="13"/>
      <c r="G32" s="13"/>
      <c r="H32" s="29"/>
    </row>
    <row r="33" spans="1:8" s="28" customFormat="1" ht="21.75" customHeight="1">
      <c r="A33" s="13" t="s">
        <v>9</v>
      </c>
      <c r="B33" s="20">
        <f>+'Page 2 - Fill in'!B33</f>
        <v>0</v>
      </c>
      <c r="C33" s="13" t="s">
        <v>5</v>
      </c>
      <c r="D33" s="20">
        <f>+'Page 2 - Fill in'!D33</f>
        <v>0</v>
      </c>
      <c r="E33" s="13" t="s">
        <v>6</v>
      </c>
      <c r="F33" s="13"/>
      <c r="G33" s="13"/>
      <c r="H33" s="29"/>
    </row>
    <row r="34" spans="1:8" s="28" customFormat="1" ht="14.25" customHeight="1">
      <c r="A34" s="13"/>
      <c r="B34" s="13"/>
      <c r="C34" s="13"/>
      <c r="D34" s="13"/>
      <c r="E34" s="13"/>
      <c r="F34" s="13"/>
      <c r="G34" s="13"/>
      <c r="H34" s="29"/>
    </row>
    <row r="35" spans="1:8" s="28" customFormat="1" ht="23.25" customHeight="1">
      <c r="A35" s="59" t="s">
        <v>80</v>
      </c>
      <c r="B35" s="20">
        <f>+'Page 2 - Fill in'!B35</f>
        <v>0</v>
      </c>
      <c r="C35" s="13" t="s">
        <v>5</v>
      </c>
      <c r="D35" s="20">
        <f>+'Page 2 - Fill in'!D35</f>
        <v>0</v>
      </c>
      <c r="E35" s="13" t="s">
        <v>6</v>
      </c>
      <c r="F35" s="13"/>
      <c r="G35" s="13"/>
      <c r="H35" s="29"/>
    </row>
    <row r="36" spans="1:8" s="28" customFormat="1" ht="14.25" customHeight="1">
      <c r="A36" s="13"/>
      <c r="B36" s="13"/>
      <c r="C36" s="13"/>
      <c r="D36" s="13"/>
      <c r="E36" s="13"/>
      <c r="F36" s="13"/>
      <c r="G36" s="13"/>
      <c r="H36" s="29"/>
    </row>
    <row r="37" spans="1:8" s="28" customFormat="1" ht="21.75" customHeight="1">
      <c r="A37" s="13" t="s">
        <v>10</v>
      </c>
      <c r="B37" s="13"/>
      <c r="C37" s="13"/>
      <c r="D37" s="13"/>
      <c r="E37" s="13"/>
      <c r="F37" s="13"/>
      <c r="G37" s="13"/>
      <c r="H37" s="29"/>
    </row>
    <row r="38" spans="1:8" s="28" customFormat="1" ht="15.75" customHeight="1">
      <c r="A38" s="13"/>
      <c r="B38" s="13"/>
      <c r="C38" s="13"/>
      <c r="D38" s="13"/>
      <c r="E38" s="13"/>
      <c r="F38" s="13"/>
      <c r="G38" s="13"/>
      <c r="H38" s="29"/>
    </row>
    <row r="39" spans="1:8" s="28" customFormat="1" ht="21.75" customHeight="1">
      <c r="A39" s="26" t="s">
        <v>11</v>
      </c>
      <c r="B39" s="13"/>
      <c r="C39" s="13"/>
      <c r="D39" s="13"/>
      <c r="E39" s="13"/>
      <c r="F39" s="13"/>
      <c r="G39" s="13"/>
      <c r="H39" s="13"/>
    </row>
    <row r="40" spans="1:8" s="28" customFormat="1" ht="12.75" customHeight="1">
      <c r="A40" s="13"/>
      <c r="B40" s="13"/>
      <c r="C40" s="13"/>
      <c r="D40" s="13"/>
      <c r="E40" s="13"/>
      <c r="F40" s="13"/>
      <c r="G40" s="13"/>
      <c r="H40" s="13"/>
    </row>
    <row r="41" spans="1:8" s="28" customFormat="1" ht="21.75" customHeight="1">
      <c r="A41" s="13" t="s">
        <v>37</v>
      </c>
      <c r="B41" s="20">
        <f>+'Page 2 - Fill in'!B40</f>
        <v>0</v>
      </c>
      <c r="C41" s="13" t="s">
        <v>5</v>
      </c>
      <c r="D41" s="20">
        <f>+'Page 2 - Fill in'!D40</f>
        <v>0</v>
      </c>
      <c r="E41" s="13" t="s">
        <v>6</v>
      </c>
      <c r="F41" s="13"/>
      <c r="G41" s="13"/>
      <c r="H41" s="29"/>
    </row>
    <row r="42" spans="1:8" s="28" customFormat="1" ht="14.25" customHeight="1">
      <c r="A42" s="5">
        <f>IF(B41&gt;0,"RK1070 skal være indtastet som ordre","")</f>
      </c>
      <c r="B42" s="30"/>
      <c r="C42" s="13"/>
      <c r="D42" s="30"/>
      <c r="E42" s="13"/>
      <c r="F42" s="13"/>
      <c r="G42" s="13"/>
      <c r="H42" s="29"/>
    </row>
    <row r="43" spans="1:8" s="28" customFormat="1" ht="21.75" customHeight="1">
      <c r="A43" s="22">
        <f>IF(B41&gt;0,"Hvis ja, er bordløfteenhed med sargkontakt eller håndbetjening?","")</f>
      </c>
      <c r="B43" s="20">
        <f>+'Page 2 - Fill in'!B42</f>
        <v>0</v>
      </c>
      <c r="C43" s="23" t="str">
        <f>IF(B41&gt;0,"Sargkontakt"," ")</f>
        <v> </v>
      </c>
      <c r="D43" s="20">
        <f>+'Page 2 - Fill in'!D42</f>
        <v>0</v>
      </c>
      <c r="E43" s="23" t="str">
        <f>IF(B41&gt;0,"Håndbetjening"," ")</f>
        <v> </v>
      </c>
      <c r="F43" s="20">
        <f>+'Page 2 - Fill in'!F42</f>
        <v>0</v>
      </c>
      <c r="G43" s="23" t="str">
        <f>IF(B41&gt;0,"Begge"," ")</f>
        <v> </v>
      </c>
      <c r="H43" s="29"/>
    </row>
    <row r="44" spans="1:8" s="28" customFormat="1" ht="14.25" customHeight="1">
      <c r="A44" s="13"/>
      <c r="B44" s="30"/>
      <c r="C44" s="13"/>
      <c r="D44" s="30"/>
      <c r="E44" s="13"/>
      <c r="F44" s="13"/>
      <c r="G44" s="13"/>
      <c r="H44" s="29"/>
    </row>
    <row r="45" spans="1:8" s="28" customFormat="1" ht="21.75" customHeight="1">
      <c r="A45" s="13" t="s">
        <v>39</v>
      </c>
      <c r="F45" s="35"/>
      <c r="G45" s="5"/>
      <c r="H45" s="29"/>
    </row>
    <row r="46" spans="1:8" s="28" customFormat="1" ht="21.75" customHeight="1">
      <c r="A46" s="13" t="s">
        <v>40</v>
      </c>
      <c r="B46" s="20">
        <f>+'Page 2 - Fill in'!B45</f>
        <v>0</v>
      </c>
      <c r="C46" s="13" t="s">
        <v>5</v>
      </c>
      <c r="D46" s="20">
        <f>+'Page 2 - Fill in'!D45</f>
        <v>0</v>
      </c>
      <c r="E46" s="13" t="s">
        <v>6</v>
      </c>
      <c r="F46" s="35"/>
      <c r="G46" s="5"/>
      <c r="H46" s="29"/>
    </row>
    <row r="47" spans="1:8" s="28" customFormat="1" ht="21.75" customHeight="1">
      <c r="A47" s="5">
        <f>IF(B46&gt;0,"RK1071 skal være indtastet som ordre","")</f>
      </c>
      <c r="B47" s="30"/>
      <c r="C47" s="13"/>
      <c r="D47" s="30"/>
      <c r="E47" s="13"/>
      <c r="F47" s="13"/>
      <c r="G47" s="13"/>
      <c r="H47" s="29"/>
    </row>
    <row r="48" spans="1:8" s="28" customFormat="1" ht="21.75" customHeight="1">
      <c r="A48" s="22">
        <f>IF(B46&gt;0,"Hvis ja, er bordløfteenhed med sargkontakt eller håndbetjening?","")</f>
      </c>
      <c r="B48" s="20">
        <f>+'Page 2 - Fill in'!B47</f>
        <v>0</v>
      </c>
      <c r="C48" s="23" t="str">
        <f>IF(B46&gt;0,"Sargkontakt"," ")</f>
        <v> </v>
      </c>
      <c r="D48" s="20">
        <f>+'Page 2 - Fill in'!D47</f>
        <v>0</v>
      </c>
      <c r="E48" s="23" t="str">
        <f>IF(B46&gt;0,"Håndbetjening"," ")</f>
        <v> </v>
      </c>
      <c r="F48" s="20">
        <f>+'Page 2 - Fill in'!F47</f>
        <v>0</v>
      </c>
      <c r="G48" s="23" t="str">
        <f>IF(B46&gt;0,"Begge"," ")</f>
        <v> </v>
      </c>
      <c r="H48" s="29"/>
    </row>
    <row r="49" spans="1:8" s="28" customFormat="1" ht="21.75" customHeight="1">
      <c r="A49" s="13"/>
      <c r="B49" s="30"/>
      <c r="C49" s="13"/>
      <c r="D49" s="30"/>
      <c r="E49" s="13"/>
      <c r="F49" s="13"/>
      <c r="G49" s="13"/>
      <c r="H49" s="29"/>
    </row>
    <row r="50" spans="1:8" s="28" customFormat="1" ht="21.75" customHeight="1">
      <c r="A50" s="13" t="s">
        <v>38</v>
      </c>
      <c r="B50" s="20">
        <f>+'Page 2 - Fill in'!B49</f>
        <v>0</v>
      </c>
      <c r="C50" s="13" t="s">
        <v>5</v>
      </c>
      <c r="D50" s="20">
        <f>+'Page 2 - Fill in'!D49</f>
        <v>0</v>
      </c>
      <c r="E50" s="13" t="s">
        <v>6</v>
      </c>
      <c r="F50" s="13"/>
      <c r="G50" s="13"/>
      <c r="H50" s="29"/>
    </row>
    <row r="51" spans="1:8" s="28" customFormat="1" ht="21.75" customHeight="1">
      <c r="A51" s="5">
        <f>IF(B50&gt;0,"RK1075 skal være indtastet som ordre","")</f>
      </c>
      <c r="B51" s="30"/>
      <c r="C51" s="13"/>
      <c r="D51" s="30"/>
      <c r="E51" s="13"/>
      <c r="F51" s="13"/>
      <c r="G51" s="13"/>
      <c r="H51" s="29"/>
    </row>
    <row r="52" spans="1:8" s="28" customFormat="1" ht="21.75" customHeight="1">
      <c r="A52" s="22">
        <f>IF(B50&gt;0,"Hvis ja, er de andre løfteenheder med sargkontakt eller håndbetjening?","")</f>
      </c>
      <c r="B52" s="20">
        <f>+'Page 2 - Fill in'!B51</f>
        <v>0</v>
      </c>
      <c r="C52" s="23" t="str">
        <f>IF(B50&gt;0,"Sargkontakt"," ")</f>
        <v> </v>
      </c>
      <c r="D52" s="20">
        <f>+'Page 2 - Fill in'!D51</f>
        <v>0</v>
      </c>
      <c r="E52" s="23" t="str">
        <f>IF(B50&gt;0,"Håndbetjening"," ")</f>
        <v> </v>
      </c>
      <c r="F52" s="20">
        <f>+'Page 2 - Fill in'!F51</f>
        <v>0</v>
      </c>
      <c r="G52" s="23" t="str">
        <f>IF(B50&gt;0,"Begge"," ")</f>
        <v> </v>
      </c>
      <c r="H52" s="29"/>
    </row>
    <row r="53" spans="1:8" s="28" customFormat="1" ht="21.75" customHeight="1">
      <c r="A53" s="13"/>
      <c r="B53" s="13"/>
      <c r="C53" s="13"/>
      <c r="D53" s="13"/>
      <c r="E53" s="13"/>
      <c r="F53" s="13"/>
      <c r="G53" s="13"/>
      <c r="H53" s="29"/>
    </row>
    <row r="54" spans="1:8" s="28" customFormat="1" ht="21.75" customHeight="1">
      <c r="A54" s="5" t="s">
        <v>20</v>
      </c>
      <c r="B54" s="30"/>
      <c r="C54" s="13"/>
      <c r="D54" s="30"/>
      <c r="E54" s="13"/>
      <c r="F54" s="30"/>
      <c r="G54" s="13"/>
      <c r="H54" s="29"/>
    </row>
    <row r="55" spans="1:8" s="28" customFormat="1" ht="21.75" customHeight="1">
      <c r="A55" s="5" t="s">
        <v>41</v>
      </c>
      <c r="B55" s="30"/>
      <c r="C55" s="13"/>
      <c r="D55" s="30"/>
      <c r="E55" s="13"/>
      <c r="F55" s="30"/>
      <c r="G55" s="13"/>
      <c r="H55" s="29"/>
    </row>
    <row r="56" spans="1:8" s="28" customFormat="1" ht="12.75" customHeight="1">
      <c r="A56" s="13"/>
      <c r="B56" s="13"/>
      <c r="C56" s="13"/>
      <c r="D56" s="13"/>
      <c r="E56" s="13"/>
      <c r="F56" s="13"/>
      <c r="G56" s="13"/>
      <c r="H56" s="13"/>
    </row>
    <row r="57" spans="1:8" s="28" customFormat="1" ht="40.5" customHeight="1">
      <c r="A57" s="60" t="s">
        <v>81</v>
      </c>
      <c r="B57" s="13"/>
      <c r="C57" s="13"/>
      <c r="D57" s="13"/>
      <c r="E57" s="13"/>
      <c r="F57" s="13"/>
      <c r="G57" s="13"/>
      <c r="H57" s="13"/>
    </row>
    <row r="58" spans="1:8" s="28" customFormat="1" ht="21.75" customHeight="1">
      <c r="A58" s="31" t="s">
        <v>18</v>
      </c>
      <c r="B58" s="32">
        <f>+F6</f>
        <v>0</v>
      </c>
      <c r="C58" s="33"/>
      <c r="D58" s="13"/>
      <c r="E58" s="13"/>
      <c r="F58" s="13"/>
      <c r="G58" s="13"/>
      <c r="H58" s="13"/>
    </row>
    <row r="59" spans="1:8" s="28" customFormat="1" ht="21.75" customHeight="1">
      <c r="A59" s="101">
        <f>+'Page 2 - Fill in'!A57:H57</f>
        <v>0</v>
      </c>
      <c r="B59" s="102"/>
      <c r="C59" s="102"/>
      <c r="D59" s="102"/>
      <c r="E59" s="102"/>
      <c r="F59" s="102"/>
      <c r="G59" s="102"/>
      <c r="H59" s="103"/>
    </row>
    <row r="60" spans="1:8" s="28" customFormat="1" ht="21.75" customHeight="1">
      <c r="A60" s="109">
        <f>+'Page 2 - Fill in'!A58:H58</f>
        <v>0</v>
      </c>
      <c r="B60" s="110"/>
      <c r="C60" s="110"/>
      <c r="D60" s="110"/>
      <c r="E60" s="110"/>
      <c r="F60" s="110"/>
      <c r="G60" s="110"/>
      <c r="H60" s="111"/>
    </row>
    <row r="61" spans="1:8" s="28" customFormat="1" ht="21.75" customHeight="1">
      <c r="A61" s="109">
        <f>+'Page 2 - Fill in'!A59:H59</f>
        <v>0</v>
      </c>
      <c r="B61" s="110"/>
      <c r="C61" s="110"/>
      <c r="D61" s="110"/>
      <c r="E61" s="110"/>
      <c r="F61" s="110"/>
      <c r="G61" s="110"/>
      <c r="H61" s="111"/>
    </row>
    <row r="62" spans="1:8" s="28" customFormat="1" ht="21.75" customHeight="1">
      <c r="A62" s="109">
        <f>+'Page 2 - Fill in'!A60:H60</f>
        <v>0</v>
      </c>
      <c r="B62" s="110"/>
      <c r="C62" s="110"/>
      <c r="D62" s="110"/>
      <c r="E62" s="110"/>
      <c r="F62" s="110"/>
      <c r="G62" s="110"/>
      <c r="H62" s="111"/>
    </row>
    <row r="63" spans="1:8" s="28" customFormat="1" ht="21.75" customHeight="1">
      <c r="A63" s="109">
        <f>+'Page 2 - Fill in'!A61:H61</f>
        <v>0</v>
      </c>
      <c r="B63" s="110"/>
      <c r="C63" s="110"/>
      <c r="D63" s="110"/>
      <c r="E63" s="110"/>
      <c r="F63" s="110"/>
      <c r="G63" s="110"/>
      <c r="H63" s="111"/>
    </row>
    <row r="64" spans="1:8" s="28" customFormat="1" ht="21.75" customHeight="1">
      <c r="A64" s="106">
        <f>+'Page 2 - Fill in'!A62:H62</f>
        <v>0</v>
      </c>
      <c r="B64" s="107"/>
      <c r="C64" s="107"/>
      <c r="D64" s="107"/>
      <c r="E64" s="107"/>
      <c r="F64" s="107"/>
      <c r="G64" s="107"/>
      <c r="H64" s="108"/>
    </row>
  </sheetData>
  <sheetProtection sheet="1" selectLockedCells="1" selectUnlockedCells="1"/>
  <mergeCells count="17">
    <mergeCell ref="A1:H1"/>
    <mergeCell ref="A2:H2"/>
    <mergeCell ref="A3:H3"/>
    <mergeCell ref="G26:H26"/>
    <mergeCell ref="E9:H9"/>
    <mergeCell ref="E8:H8"/>
    <mergeCell ref="E10:H10"/>
    <mergeCell ref="F5:H5"/>
    <mergeCell ref="F6:H6"/>
    <mergeCell ref="F7:H7"/>
    <mergeCell ref="A59:H59"/>
    <mergeCell ref="G20:H20"/>
    <mergeCell ref="A64:H64"/>
    <mergeCell ref="A60:H60"/>
    <mergeCell ref="A61:H61"/>
    <mergeCell ref="A62:H62"/>
    <mergeCell ref="A63:H63"/>
  </mergeCells>
  <conditionalFormatting sqref="B52 D52 F52 D50 B50 B48 D48 F48 H21:H23 B46 B43 D43 F43 D41 B41 B33 D33 D31 B31 B27 D27 H27:H28 D46">
    <cfRule type="cellIs" priority="2" dxfId="0" operator="lessThanOrEqual" stopIfTrue="1">
      <formula>0</formula>
    </cfRule>
  </conditionalFormatting>
  <conditionalFormatting sqref="B35 D35">
    <cfRule type="cellIs" priority="1" dxfId="0" operator="lessThanOrEqual" stopIfTrue="1">
      <formula>0</formula>
    </cfRule>
  </conditionalFormatting>
  <printOptions/>
  <pageMargins left="0.5511811023622047" right="0.5511811023622047" top="0.9448818897637796" bottom="0.7480314960629921" header="0.1968503937007874" footer="0"/>
  <pageSetup fitToHeight="1" fitToWidth="1" horizontalDpi="600" verticalDpi="600" orientation="portrait" paperSize="9" scale="49" r:id="rId3"/>
  <headerFooter alignWithMargins="0">
    <oddHeader>&amp;L&amp;G&amp;C&amp;12RK1020, RK1021&amp;R&amp;G</oddHeader>
    <oddFooter>&amp;L&amp;12UK Sales
Tel.: +44 844 880 6950
Fax: +44 844 880 6951
E-mail: uk@pressalit.com&amp;C&amp;8Revised 6 August 2014/TRD&amp;10
&amp;12&amp;F&amp;R&amp;12International Sales Department
Tel.: +45 8788 8777
Fax: +45 8788 8669
E-mail: sales@pressalit.com</oddFooter>
  </headerFooter>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Pressalit Group 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Trine Danielsen</dc:creator>
  <cp:keywords/>
  <dc:description/>
  <cp:lastModifiedBy>Trine Danielsen</cp:lastModifiedBy>
  <cp:lastPrinted>2014-08-11T11:56:29Z</cp:lastPrinted>
  <dcterms:created xsi:type="dcterms:W3CDTF">2007-06-04T09:42:02Z</dcterms:created>
  <dcterms:modified xsi:type="dcterms:W3CDTF">2014-08-11T12:21:39Z</dcterms:modified>
  <cp:category/>
  <cp:version/>
  <cp:contentType/>
  <cp:contentStatus/>
</cp:coreProperties>
</file>