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5480" windowHeight="11580" activeTab="0"/>
  </bookViews>
  <sheets>
    <sheet name="Side 1 - Læs omhyggeligt" sheetId="1" r:id="rId1"/>
    <sheet name="Side 2 - Udfyldes" sheetId="2" r:id="rId2"/>
    <sheet name="Side 3 - Til produktionen" sheetId="3" state="hidden" r:id="rId3"/>
  </sheets>
  <definedNames>
    <definedName name="_xlnm.Print_Area" localSheetId="0">'Side 1 - Læs omhyggeligt'!$A$1:$I$20</definedName>
    <definedName name="_xlnm.Print_Area" localSheetId="1">'Side 2 - Udfyldes'!$A$1:$H$56</definedName>
    <definedName name="_xlnm.Print_Area" localSheetId="2">'Side 3 - Til produktionen'!$A$1:$H$72</definedName>
    <definedName name="Serienumre">'Side 2 - Udfyldes'!$IL$1:$IL$10</definedName>
  </definedNames>
  <calcPr fullCalcOnLoad="1"/>
</workbook>
</file>

<file path=xl/comments2.xml><?xml version="1.0" encoding="utf-8"?>
<comments xmlns="http://schemas.openxmlformats.org/spreadsheetml/2006/main">
  <authors>
    <author>Trine Danielsen</author>
  </authors>
  <commentList>
    <comment ref="D34" authorId="0">
      <text>
        <r>
          <rPr>
            <b/>
            <sz val="12"/>
            <rFont val="Tahoma"/>
            <family val="2"/>
          </rPr>
          <t>Indtast en numerisk værdi, dvs. 1, 2, 3...</t>
        </r>
        <r>
          <rPr>
            <sz val="8"/>
            <rFont val="Tahoma"/>
            <family val="2"/>
          </rPr>
          <t xml:space="preserve">
</t>
        </r>
      </text>
    </comment>
    <comment ref="D32" authorId="0">
      <text>
        <r>
          <rPr>
            <sz val="14"/>
            <rFont val="Tahoma"/>
            <family val="2"/>
          </rPr>
          <t>Indtast en numerisk værdi, 1, 2, 3...</t>
        </r>
        <r>
          <rPr>
            <sz val="8"/>
            <rFont val="Tahoma"/>
            <family val="2"/>
          </rPr>
          <t xml:space="preserve">
</t>
        </r>
      </text>
    </comment>
  </commentList>
</comments>
</file>

<file path=xl/sharedStrings.xml><?xml version="1.0" encoding="utf-8"?>
<sst xmlns="http://schemas.openxmlformats.org/spreadsheetml/2006/main" count="87" uniqueCount="59">
  <si>
    <t>Løfteenhed til bordplade</t>
  </si>
  <si>
    <t>Kunde:</t>
  </si>
  <si>
    <t>Land:</t>
  </si>
  <si>
    <t>Alle mål i mm</t>
  </si>
  <si>
    <t>Længde på bordplade (A)</t>
  </si>
  <si>
    <t>Dybde på bordplade (B)</t>
  </si>
  <si>
    <t>Ja</t>
  </si>
  <si>
    <t>Nej</t>
  </si>
  <si>
    <t>Har bordpladen sarg?</t>
  </si>
  <si>
    <t>Sarg længde (C)</t>
  </si>
  <si>
    <t>Sarg dybde (D)</t>
  </si>
  <si>
    <t>sargen skal bestilles separat hos køkkenleverandør</t>
  </si>
  <si>
    <t>Yderligere tilvalg</t>
  </si>
  <si>
    <t>Sargbeslag (RK1044) Leveres i pakker med 4 stk.</t>
  </si>
  <si>
    <t>Antal pakker:</t>
  </si>
  <si>
    <t>Se yderligere tilvalg i brochure/prisliste</t>
  </si>
  <si>
    <t>Supplerende oplysninger</t>
  </si>
  <si>
    <t>Kommentarer:</t>
  </si>
  <si>
    <t>Ordre-nr (udfyldes af Pressalit Care):</t>
  </si>
  <si>
    <t>Er bordpladen til vask og/eller kogeplade?</t>
  </si>
  <si>
    <t xml:space="preserve">Hvis løfteenhed til bordplade skal monteres sammen med andre højdejusterbare enheder, skal disses indbyrdes </t>
  </si>
  <si>
    <t>Introduktion til Pressalit Care Indivo køkkensystemer</t>
  </si>
  <si>
    <t>Generelt</t>
  </si>
  <si>
    <t>Pressalit Care</t>
  </si>
  <si>
    <t>Serienr.</t>
  </si>
  <si>
    <t>Produktionsmål</t>
  </si>
  <si>
    <t>Udfyld kun serienr. hvis der bestilles flere løfteenheder</t>
  </si>
  <si>
    <t>Serienr. er udfyldt hvis der er flere løfteenheder på samme ordre</t>
  </si>
  <si>
    <t>001</t>
  </si>
  <si>
    <t>002</t>
  </si>
  <si>
    <t>003</t>
  </si>
  <si>
    <t>004</t>
  </si>
  <si>
    <t>005</t>
  </si>
  <si>
    <t>006</t>
  </si>
  <si>
    <t>007</t>
  </si>
  <si>
    <t>008</t>
  </si>
  <si>
    <t>009</t>
  </si>
  <si>
    <t>010</t>
  </si>
  <si>
    <t>Gå til side 2</t>
  </si>
  <si>
    <t xml:space="preserve">placering angives på tegningen. </t>
  </si>
  <si>
    <t>Minimum højde på sargen skal være 100 mm.</t>
  </si>
  <si>
    <t>INDIVO MANUEL LØFTEENHED TIL BORDPLADE</t>
  </si>
  <si>
    <t>Håndsving til bordplade uden sarg (RK1041)</t>
  </si>
  <si>
    <t>Løfteenhed til bordplade leveres som standard altid betjent med 1 stk håndsving</t>
  </si>
  <si>
    <t>Længde på bordpladestel (A)</t>
  </si>
  <si>
    <t>Antal:</t>
  </si>
  <si>
    <t>Produktionsguiden</t>
  </si>
  <si>
    <t>Såfremt der er spørgsmål til denne produktionsguide, står Pressalit Care naturligvis til rådighed.</t>
  </si>
  <si>
    <t>Produktionsguide</t>
  </si>
  <si>
    <t>Produktionsguide - PRODUKTIONSMÅL OG -INFO</t>
  </si>
  <si>
    <t>Vi håber, De bliver tilfreds med valget af Pressalit Care Indivo køkkensystem. For at kunne møde vores kunders forventninger til produktet, har vi udarbejdet denne produktionsguide til Indivo, som vi her præsenterer Dem for.
Navnet Indivo relaterer til produkternes individuelle konfiguration, dvs. at vi sjældent leverer to helt ens løsninger. Derfor er det også nødvendigt at vi, igennem denne guide, får så mange uddybende oplysninger fra Dem, som muligt. Dette hjælper os i høj grad til at forkorte leveringstiden på vores produkter.</t>
  </si>
  <si>
    <t>I guidens øverste højre hjørne beder vi Dem om at udfylde felterne med Deres firmanavn, hvilket land varene bestilles til, og til sidst angive et serienummer for løfteenheden, hvis der bestilles flere løfte-enheder på samme ordre. Ved hjælp af dette serienummer kan vi, både i salgsafdelingen og produktionen, adskille flere løfteenheder fra hinanden, der er bestilt med samme ordrenummer.</t>
  </si>
  <si>
    <t>Dernæst beder vi Dem om at indtaste målene på den bordplade, der skal monteres på løfteenheden. Disse mål skal være bordpladens ydre totalmål. Som standard leveres Pressalit Care Indivo løfteenheder til bordplade med 1 stk håndsving. Sargen er en kantplade - typisk af træ - der monteres lodret på bordpladens underside, og som vil skjule de installationer, der skrues på undersiden af bordpladen. I denne sarg monteres håndsvinget til højdejustering af Indivo løfteenhederne.
Sargen skal købes separat hos køkkenforhandleren, Pressalit Care tilbyder udelukkende at levere beslag til at montere sargen på bordpladen.</t>
  </si>
  <si>
    <t>RK1110, RK1111, RK1112, RK1113, RK1114</t>
  </si>
  <si>
    <t>Bemærkninger fra salgsafdelingen:</t>
  </si>
  <si>
    <t>Der ønskes</t>
  </si>
  <si>
    <t>stk smal bæring</t>
  </si>
  <si>
    <t>Sammenklappeligt håndsving til bordplade uden sarg (RK1041)</t>
  </si>
  <si>
    <r>
      <t xml:space="preserve">Der skal udfyldes én guide per løfteenhed. Dvs. at hvis der bestilles f.eks. to løfteenheder til bordplader og én løfteenhed til overskabe, skal der udfyldes tre guides. 
</t>
    </r>
    <r>
      <rPr>
        <b/>
        <sz val="14"/>
        <rFont val="Verdana"/>
        <family val="2"/>
      </rPr>
      <t>Produktionsguiden består af to sider inkl. denne. Vi beder om, at De:</t>
    </r>
    <r>
      <rPr>
        <sz val="14"/>
        <rFont val="Verdana"/>
        <family val="2"/>
      </rPr>
      <t xml:space="preserve">
1) læser denne side grundigt igennem, den indeholder vigtig information.
2) udfylder side 2, hvor vi beder om oplysninger vedrørende bordpladens udvendige mål samt beder Dem svare på spørgsmål om brugen af Indivo løfteenhederne.
Det er vigtigt at svare på SAMTLIGE spørgsmål.
3) forbereder en tegning over køkkenet hvori Indivo løfteenhederne skal placeres. På tegningen skal angives hvilke elementer der er højdejusterbare og hvilke der ikke er.
Når De har udfyldt produktionsguiden skal den sendes til Pressalit, enten per mail til dk@pressalit.com eller til deres faste kontaktperson hos Pressalit Care.
</t>
    </r>
    <r>
      <rPr>
        <b/>
        <sz val="14"/>
        <rFont val="Verdana"/>
        <family val="2"/>
      </rPr>
      <t>De bedes vedlægge Deres sædvanlige bestillingsformular med leveringsadresse m.v.</t>
    </r>
  </si>
</sst>
</file>

<file path=xl/styles.xml><?xml version="1.0" encoding="utf-8"?>
<styleSheet xmlns="http://schemas.openxmlformats.org/spreadsheetml/2006/main">
  <numFmts count="2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s>
  <fonts count="64">
    <font>
      <sz val="10"/>
      <name val="Arial"/>
      <family val="0"/>
    </font>
    <font>
      <b/>
      <sz val="14"/>
      <name val="Verdana"/>
      <family val="2"/>
    </font>
    <font>
      <sz val="14"/>
      <name val="Verdana"/>
      <family val="2"/>
    </font>
    <font>
      <sz val="9"/>
      <name val="Verdana"/>
      <family val="2"/>
    </font>
    <font>
      <b/>
      <sz val="13"/>
      <name val="Verdana"/>
      <family val="2"/>
    </font>
    <font>
      <b/>
      <sz val="10"/>
      <name val="Arial"/>
      <family val="2"/>
    </font>
    <font>
      <b/>
      <sz val="15"/>
      <name val="Verdana"/>
      <family val="2"/>
    </font>
    <font>
      <sz val="15"/>
      <name val="Verdana"/>
      <family val="2"/>
    </font>
    <font>
      <sz val="15"/>
      <name val="Arial"/>
      <family val="2"/>
    </font>
    <font>
      <sz val="14"/>
      <name val="Arial"/>
      <family val="2"/>
    </font>
    <font>
      <sz val="8"/>
      <name val="Arial"/>
      <family val="2"/>
    </font>
    <font>
      <b/>
      <sz val="10"/>
      <name val="Verdana"/>
      <family val="2"/>
    </font>
    <font>
      <b/>
      <sz val="22"/>
      <name val="Verdana"/>
      <family val="2"/>
    </font>
    <font>
      <u val="single"/>
      <sz val="10"/>
      <color indexed="12"/>
      <name val="Arial"/>
      <family val="2"/>
    </font>
    <font>
      <u val="single"/>
      <sz val="10"/>
      <color indexed="36"/>
      <name val="Arial"/>
      <family val="2"/>
    </font>
    <font>
      <b/>
      <sz val="15"/>
      <name val="Arial"/>
      <family val="2"/>
    </font>
    <font>
      <sz val="8"/>
      <name val="Tahoma"/>
      <family val="2"/>
    </font>
    <font>
      <b/>
      <sz val="12"/>
      <name val="Tahoma"/>
      <family val="2"/>
    </font>
    <font>
      <sz val="14"/>
      <name val="Tahoma"/>
      <family val="2"/>
    </font>
    <font>
      <b/>
      <sz val="11"/>
      <name val="Verdana"/>
      <family val="2"/>
    </font>
    <font>
      <sz val="22"/>
      <name val="Arial"/>
      <family val="2"/>
    </font>
    <font>
      <sz val="18"/>
      <name val="Verdana"/>
      <family val="2"/>
    </font>
    <font>
      <sz val="18"/>
      <name val="Arial"/>
      <family val="2"/>
    </font>
    <font>
      <i/>
      <sz val="14"/>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5"/>
      <color indexed="9"/>
      <name val="Verdana"/>
      <family val="2"/>
    </font>
    <font>
      <b/>
      <sz val="10"/>
      <color indexed="10"/>
      <name val="Verdana"/>
      <family val="2"/>
    </font>
    <font>
      <b/>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5"/>
      <color theme="0"/>
      <name val="Verdana"/>
      <family val="2"/>
    </font>
    <font>
      <b/>
      <sz val="10"/>
      <color rgb="FFFF0000"/>
      <name val="Verdana"/>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indexed="50"/>
        <bgColor indexed="64"/>
      </patternFill>
    </fill>
    <fill>
      <patternFill patternType="solid">
        <fgColor indexed="22"/>
        <bgColor indexed="64"/>
      </patternFill>
    </fill>
    <fill>
      <patternFill patternType="solid">
        <fgColor indexed="1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style="thick"/>
      <top style="thick"/>
      <bottom style="thin"/>
    </border>
    <border>
      <left style="thick"/>
      <right style="thick"/>
      <top>
        <color indexed="63"/>
      </top>
      <bottom style="thin"/>
    </border>
    <border>
      <left style="thick"/>
      <right style="thick"/>
      <top style="thin"/>
      <bottom style="thick"/>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thick"/>
      <bottom style="thick"/>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34">
    <xf numFmtId="0" fontId="0" fillId="0" borderId="0" xfId="0" applyAlignment="1">
      <alignment/>
    </xf>
    <xf numFmtId="0" fontId="3" fillId="0" borderId="0" xfId="0" applyFont="1" applyAlignment="1">
      <alignment/>
    </xf>
    <xf numFmtId="0" fontId="3" fillId="0" borderId="0" xfId="0" applyFont="1" applyBorder="1" applyAlignment="1">
      <alignment/>
    </xf>
    <xf numFmtId="0" fontId="2" fillId="0" borderId="10" xfId="0" applyFont="1" applyBorder="1" applyAlignment="1">
      <alignment horizontal="center"/>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9"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6" fillId="33" borderId="0" xfId="0" applyFont="1" applyFill="1" applyAlignment="1">
      <alignment horizontal="center"/>
    </xf>
    <xf numFmtId="0" fontId="2" fillId="0" borderId="0" xfId="0" applyFont="1" applyBorder="1" applyAlignment="1">
      <alignment horizontal="center"/>
    </xf>
    <xf numFmtId="0" fontId="8" fillId="0" borderId="0" xfId="0" applyFont="1" applyAlignment="1">
      <alignment/>
    </xf>
    <xf numFmtId="0" fontId="7" fillId="33" borderId="0" xfId="0" applyFont="1" applyFill="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7" fillId="33" borderId="14" xfId="0" applyFont="1" applyFill="1" applyBorder="1" applyAlignment="1" applyProtection="1">
      <alignment horizontal="center"/>
      <protection locked="0"/>
    </xf>
    <xf numFmtId="0" fontId="8" fillId="33" borderId="14" xfId="0" applyFont="1" applyFill="1" applyBorder="1" applyAlignment="1" applyProtection="1">
      <alignment horizontal="center"/>
      <protection locked="0"/>
    </xf>
    <xf numFmtId="0" fontId="7" fillId="33" borderId="0" xfId="0" applyFont="1" applyFill="1" applyBorder="1" applyAlignment="1" applyProtection="1">
      <alignment horizontal="center"/>
      <protection locked="0"/>
    </xf>
    <xf numFmtId="0" fontId="8" fillId="33" borderId="0" xfId="0" applyFont="1" applyFill="1" applyBorder="1" applyAlignment="1" applyProtection="1">
      <alignment horizontal="center"/>
      <protection locked="0"/>
    </xf>
    <xf numFmtId="0" fontId="6" fillId="33" borderId="0" xfId="0" applyFont="1" applyFill="1" applyAlignment="1">
      <alignment/>
    </xf>
    <xf numFmtId="0" fontId="7" fillId="0" borderId="10" xfId="0" applyFont="1" applyBorder="1" applyAlignment="1" applyProtection="1">
      <alignment horizontal="center"/>
      <protection locked="0"/>
    </xf>
    <xf numFmtId="0" fontId="7" fillId="34" borderId="0" xfId="0" applyFont="1" applyFill="1" applyBorder="1" applyAlignment="1" applyProtection="1">
      <alignment horizontal="center"/>
      <protection locked="0"/>
    </xf>
    <xf numFmtId="0" fontId="7" fillId="33" borderId="10" xfId="0" applyFont="1" applyFill="1" applyBorder="1" applyAlignment="1" applyProtection="1">
      <alignment horizontal="center"/>
      <protection locked="0"/>
    </xf>
    <xf numFmtId="0" fontId="7" fillId="33" borderId="0" xfId="0" applyFont="1" applyFill="1" applyAlignment="1">
      <alignment horizontal="center"/>
    </xf>
    <xf numFmtId="0" fontId="6" fillId="34" borderId="0" xfId="0" applyFont="1" applyFill="1" applyAlignment="1">
      <alignment/>
    </xf>
    <xf numFmtId="0" fontId="7" fillId="0" borderId="0" xfId="0" applyFont="1" applyFill="1" applyAlignment="1">
      <alignment/>
    </xf>
    <xf numFmtId="0" fontId="7" fillId="33" borderId="10" xfId="0" applyFont="1" applyFill="1" applyBorder="1" applyAlignment="1" applyProtection="1">
      <alignment/>
      <protection locked="0"/>
    </xf>
    <xf numFmtId="0" fontId="8" fillId="33" borderId="0" xfId="0" applyFont="1" applyFill="1" applyBorder="1" applyAlignment="1">
      <alignment/>
    </xf>
    <xf numFmtId="0" fontId="7" fillId="0" borderId="0" xfId="0" applyFont="1" applyAlignment="1">
      <alignment/>
    </xf>
    <xf numFmtId="0" fontId="2" fillId="33" borderId="0" xfId="0" applyFont="1" applyFill="1" applyAlignment="1">
      <alignment/>
    </xf>
    <xf numFmtId="0" fontId="2" fillId="0" borderId="0" xfId="0" applyFont="1" applyBorder="1" applyAlignment="1">
      <alignment horizontal="left"/>
    </xf>
    <xf numFmtId="0" fontId="7" fillId="33" borderId="0" xfId="0" applyFont="1" applyFill="1" applyBorder="1" applyAlignment="1" applyProtection="1">
      <alignment/>
      <protection locked="0"/>
    </xf>
    <xf numFmtId="0" fontId="7" fillId="33" borderId="0" xfId="0" applyFont="1" applyFill="1" applyAlignment="1">
      <alignment horizontal="right"/>
    </xf>
    <xf numFmtId="0" fontId="61" fillId="33" borderId="0" xfId="0" applyFont="1" applyFill="1" applyAlignment="1">
      <alignment/>
    </xf>
    <xf numFmtId="0" fontId="20" fillId="0" borderId="0" xfId="0" applyFont="1" applyAlignment="1" quotePrefix="1">
      <alignment/>
    </xf>
    <xf numFmtId="0" fontId="15" fillId="34" borderId="0" xfId="53" applyFont="1" applyFill="1" applyAlignment="1" applyProtection="1">
      <alignment horizontal="center"/>
      <protection/>
    </xf>
    <xf numFmtId="0" fontId="12" fillId="0" borderId="0" xfId="0" applyFont="1" applyAlignment="1">
      <alignment/>
    </xf>
    <xf numFmtId="0" fontId="23" fillId="33" borderId="0" xfId="0" applyFont="1" applyFill="1" applyAlignment="1">
      <alignment vertical="center"/>
    </xf>
    <xf numFmtId="0" fontId="23" fillId="33" borderId="0" xfId="0" applyFont="1" applyFill="1" applyAlignment="1">
      <alignment vertical="center" wrapText="1"/>
    </xf>
    <xf numFmtId="0" fontId="2" fillId="33" borderId="10" xfId="0" applyFont="1" applyFill="1" applyBorder="1" applyAlignment="1" applyProtection="1">
      <alignment/>
      <protection locked="0"/>
    </xf>
    <xf numFmtId="0" fontId="6" fillId="35" borderId="0" xfId="0" applyFont="1" applyFill="1" applyAlignment="1">
      <alignment horizontal="center"/>
    </xf>
    <xf numFmtId="0" fontId="15" fillId="35" borderId="0" xfId="0" applyFont="1" applyFill="1" applyAlignment="1">
      <alignment horizontal="center"/>
    </xf>
    <xf numFmtId="0" fontId="7" fillId="36" borderId="0" xfId="0" applyFont="1" applyFill="1" applyAlignment="1">
      <alignment horizontal="center"/>
    </xf>
    <xf numFmtId="0" fontId="8" fillId="36" borderId="0" xfId="0" applyFont="1" applyFill="1" applyAlignment="1">
      <alignment horizontal="center"/>
    </xf>
    <xf numFmtId="0" fontId="6" fillId="37" borderId="15" xfId="0" applyFont="1" applyFill="1" applyBorder="1" applyAlignment="1" applyProtection="1">
      <alignment horizontal="center"/>
      <protection locked="0"/>
    </xf>
    <xf numFmtId="0" fontId="8" fillId="0" borderId="16"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7" fillId="0" borderId="18" xfId="0" applyFont="1" applyBorder="1" applyAlignment="1" applyProtection="1">
      <alignment/>
      <protection locked="0"/>
    </xf>
    <xf numFmtId="0" fontId="8" fillId="0" borderId="19" xfId="0" applyFont="1" applyBorder="1" applyAlignment="1" applyProtection="1">
      <alignment/>
      <protection locked="0"/>
    </xf>
    <xf numFmtId="0" fontId="8" fillId="0" borderId="20" xfId="0" applyFont="1" applyBorder="1" applyAlignment="1" applyProtection="1">
      <alignment/>
      <protection locked="0"/>
    </xf>
    <xf numFmtId="0" fontId="7" fillId="0" borderId="21" xfId="0" applyFont="1" applyBorder="1" applyAlignment="1" applyProtection="1">
      <alignment/>
      <protection locked="0"/>
    </xf>
    <xf numFmtId="0" fontId="8" fillId="0" borderId="22" xfId="0" applyFont="1" applyBorder="1" applyAlignment="1" applyProtection="1">
      <alignment/>
      <protection locked="0"/>
    </xf>
    <xf numFmtId="0" fontId="8" fillId="0" borderId="23" xfId="0" applyFont="1" applyBorder="1" applyAlignment="1" applyProtection="1">
      <alignment/>
      <protection locked="0"/>
    </xf>
    <xf numFmtId="0" fontId="6" fillId="0" borderId="24" xfId="0" applyFont="1" applyBorder="1" applyAlignment="1" applyProtection="1">
      <alignment horizontal="center"/>
      <protection locked="0"/>
    </xf>
    <xf numFmtId="0" fontId="15" fillId="0" borderId="25" xfId="0" applyFont="1" applyBorder="1" applyAlignment="1" applyProtection="1">
      <alignment horizontal="center"/>
      <protection locked="0"/>
    </xf>
    <xf numFmtId="0" fontId="15" fillId="0" borderId="26" xfId="0" applyFont="1" applyBorder="1" applyAlignment="1" applyProtection="1">
      <alignment horizontal="center"/>
      <protection locked="0"/>
    </xf>
    <xf numFmtId="0" fontId="19" fillId="37" borderId="27" xfId="0" applyFont="1" applyFill="1" applyBorder="1" applyAlignment="1">
      <alignment horizontal="left"/>
    </xf>
    <xf numFmtId="0" fontId="19" fillId="37" borderId="28" xfId="0" applyFont="1" applyFill="1" applyBorder="1" applyAlignment="1">
      <alignment horizontal="left"/>
    </xf>
    <xf numFmtId="0" fontId="19" fillId="37" borderId="29" xfId="0" applyFont="1" applyFill="1" applyBorder="1" applyAlignment="1">
      <alignment horizontal="left"/>
    </xf>
    <xf numFmtId="0" fontId="6" fillId="37" borderId="27" xfId="0" applyFont="1" applyFill="1" applyBorder="1" applyAlignment="1">
      <alignment horizontal="center"/>
    </xf>
    <xf numFmtId="0" fontId="8" fillId="0" borderId="28" xfId="0" applyFont="1" applyBorder="1" applyAlignment="1">
      <alignment horizontal="center"/>
    </xf>
    <xf numFmtId="0" fontId="8" fillId="0" borderId="30" xfId="0" applyFont="1" applyBorder="1" applyAlignment="1">
      <alignment horizontal="center"/>
    </xf>
    <xf numFmtId="0" fontId="7" fillId="37" borderId="27" xfId="0" applyFont="1" applyFill="1" applyBorder="1" applyAlignment="1" applyProtection="1">
      <alignment horizontal="center"/>
      <protection locked="0"/>
    </xf>
    <xf numFmtId="0" fontId="8" fillId="0" borderId="28"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7" fillId="0" borderId="31" xfId="0" applyFont="1" applyBorder="1" applyAlignment="1" applyProtection="1">
      <alignment/>
      <protection locked="0"/>
    </xf>
    <xf numFmtId="0" fontId="8" fillId="0" borderId="32" xfId="0" applyFont="1" applyBorder="1" applyAlignment="1" applyProtection="1">
      <alignment/>
      <protection locked="0"/>
    </xf>
    <xf numFmtId="0" fontId="8" fillId="0" borderId="33" xfId="0" applyFont="1" applyBorder="1" applyAlignment="1" applyProtection="1">
      <alignment/>
      <protection locked="0"/>
    </xf>
    <xf numFmtId="0" fontId="7" fillId="0" borderId="34" xfId="0" applyFont="1" applyBorder="1" applyAlignment="1" applyProtection="1">
      <alignment/>
      <protection locked="0"/>
    </xf>
    <xf numFmtId="0" fontId="8" fillId="0" borderId="35" xfId="0" applyFont="1" applyBorder="1" applyAlignment="1" applyProtection="1">
      <alignment/>
      <protection locked="0"/>
    </xf>
    <xf numFmtId="0" fontId="8" fillId="0" borderId="36" xfId="0" applyFont="1" applyBorder="1" applyAlignment="1" applyProtection="1">
      <alignment/>
      <protection locked="0"/>
    </xf>
    <xf numFmtId="0" fontId="7" fillId="0" borderId="37" xfId="0" applyFont="1" applyBorder="1" applyAlignment="1" applyProtection="1">
      <alignment/>
      <protection locked="0"/>
    </xf>
    <xf numFmtId="0" fontId="8" fillId="0" borderId="38" xfId="0" applyFont="1" applyBorder="1" applyAlignment="1" applyProtection="1">
      <alignment/>
      <protection locked="0"/>
    </xf>
    <xf numFmtId="0" fontId="8" fillId="0" borderId="39" xfId="0" applyFont="1" applyBorder="1" applyAlignment="1" applyProtection="1">
      <alignment/>
      <protection locked="0"/>
    </xf>
    <xf numFmtId="0" fontId="62" fillId="0" borderId="0" xfId="0" applyFont="1" applyAlignment="1">
      <alignment wrapText="1"/>
    </xf>
    <xf numFmtId="0" fontId="12" fillId="0" borderId="27" xfId="0" applyFont="1" applyFill="1" applyBorder="1" applyAlignment="1">
      <alignment horizontal="center"/>
    </xf>
    <xf numFmtId="0" fontId="0" fillId="0" borderId="28" xfId="0" applyBorder="1" applyAlignment="1">
      <alignment horizontal="center"/>
    </xf>
    <xf numFmtId="0" fontId="1" fillId="38" borderId="0" xfId="0" applyFont="1" applyFill="1" applyAlignment="1">
      <alignment horizontal="center"/>
    </xf>
    <xf numFmtId="0" fontId="5" fillId="38" borderId="0" xfId="0" applyFont="1" applyFill="1" applyAlignment="1">
      <alignment horizontal="center"/>
    </xf>
    <xf numFmtId="0" fontId="2" fillId="38" borderId="0" xfId="0" applyFont="1" applyFill="1" applyAlignment="1">
      <alignment horizontal="center"/>
    </xf>
    <xf numFmtId="0" fontId="0" fillId="38" borderId="0" xfId="0" applyFill="1" applyAlignment="1">
      <alignment horizontal="center"/>
    </xf>
    <xf numFmtId="0" fontId="1" fillId="37" borderId="27" xfId="0" applyFont="1" applyFill="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11" fillId="37" borderId="27" xfId="0" applyFont="1" applyFill="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21" fillId="0" borderId="37" xfId="0" applyFont="1" applyBorder="1" applyAlignment="1" applyProtection="1">
      <alignment horizontal="left"/>
      <protection locked="0"/>
    </xf>
    <xf numFmtId="0" fontId="22" fillId="0" borderId="38" xfId="0" applyFont="1" applyBorder="1" applyAlignment="1" applyProtection="1">
      <alignment horizontal="left"/>
      <protection locked="0"/>
    </xf>
    <xf numFmtId="0" fontId="22" fillId="0" borderId="39" xfId="0" applyFont="1" applyBorder="1" applyAlignment="1" applyProtection="1">
      <alignment horizontal="left"/>
      <protection locked="0"/>
    </xf>
    <xf numFmtId="0" fontId="21" fillId="0" borderId="34" xfId="0" applyFont="1" applyBorder="1" applyAlignment="1" applyProtection="1">
      <alignment horizontal="left"/>
      <protection locked="0"/>
    </xf>
    <xf numFmtId="0" fontId="22" fillId="0" borderId="35" xfId="0" applyFont="1" applyBorder="1" applyAlignment="1" applyProtection="1">
      <alignment horizontal="left"/>
      <protection locked="0"/>
    </xf>
    <xf numFmtId="0" fontId="22" fillId="0" borderId="36" xfId="0" applyFont="1" applyBorder="1" applyAlignment="1" applyProtection="1">
      <alignment horizontal="left"/>
      <protection locked="0"/>
    </xf>
    <xf numFmtId="0" fontId="21" fillId="0" borderId="31" xfId="0" applyFont="1" applyBorder="1" applyAlignment="1" applyProtection="1">
      <alignment horizontal="left"/>
      <protection locked="0"/>
    </xf>
    <xf numFmtId="0" fontId="22" fillId="0" borderId="32" xfId="0" applyFont="1" applyBorder="1" applyAlignment="1" applyProtection="1">
      <alignment horizontal="left"/>
      <protection locked="0"/>
    </xf>
    <xf numFmtId="0" fontId="22" fillId="0" borderId="33" xfId="0" applyFont="1" applyBorder="1" applyAlignment="1" applyProtection="1">
      <alignment horizontal="left"/>
      <protection locked="0"/>
    </xf>
    <xf numFmtId="0" fontId="1" fillId="0" borderId="40" xfId="0" applyFont="1" applyFill="1" applyBorder="1" applyAlignment="1">
      <alignment/>
    </xf>
    <xf numFmtId="0" fontId="2" fillId="0" borderId="41" xfId="0" applyFont="1" applyFill="1" applyBorder="1" applyAlignment="1">
      <alignment/>
    </xf>
    <xf numFmtId="0" fontId="2" fillId="33" borderId="41" xfId="0" applyFont="1" applyFill="1" applyBorder="1" applyAlignment="1">
      <alignment/>
    </xf>
    <xf numFmtId="0" fontId="2" fillId="33" borderId="42" xfId="0" applyFont="1" applyFill="1" applyBorder="1" applyAlignment="1">
      <alignment/>
    </xf>
    <xf numFmtId="0" fontId="2" fillId="0" borderId="0" xfId="0" applyFont="1" applyAlignment="1">
      <alignment wrapText="1"/>
    </xf>
    <xf numFmtId="0" fontId="2" fillId="33" borderId="43" xfId="0" applyFont="1" applyFill="1" applyBorder="1" applyAlignment="1">
      <alignment/>
    </xf>
    <xf numFmtId="0" fontId="2" fillId="33" borderId="44"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1" fillId="33" borderId="46" xfId="0" applyFont="1" applyFill="1" applyBorder="1" applyAlignment="1">
      <alignment/>
    </xf>
    <xf numFmtId="0" fontId="2" fillId="34" borderId="0" xfId="0" applyFont="1" applyFill="1" applyBorder="1" applyAlignment="1">
      <alignment/>
    </xf>
    <xf numFmtId="0" fontId="2" fillId="33" borderId="47" xfId="0" applyFont="1" applyFill="1" applyBorder="1" applyAlignment="1">
      <alignment/>
    </xf>
    <xf numFmtId="0" fontId="1" fillId="33" borderId="40" xfId="0" applyFont="1" applyFill="1" applyBorder="1" applyAlignment="1">
      <alignment/>
    </xf>
    <xf numFmtId="0" fontId="2" fillId="34" borderId="41" xfId="0" applyFont="1" applyFill="1" applyBorder="1" applyAlignment="1">
      <alignment/>
    </xf>
    <xf numFmtId="0" fontId="2" fillId="33" borderId="46" xfId="0" applyFont="1" applyFill="1" applyBorder="1" applyAlignment="1">
      <alignment/>
    </xf>
    <xf numFmtId="0" fontId="2" fillId="33" borderId="0"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1" fillId="34" borderId="0" xfId="0" applyFont="1" applyFill="1" applyBorder="1" applyAlignment="1">
      <alignment/>
    </xf>
    <xf numFmtId="0" fontId="2" fillId="34" borderId="0" xfId="0" applyFont="1" applyFill="1" applyBorder="1" applyAlignment="1" applyProtection="1">
      <alignment/>
      <protection locked="0"/>
    </xf>
    <xf numFmtId="0" fontId="9" fillId="34" borderId="0" xfId="0" applyFont="1" applyFill="1" applyBorder="1" applyAlignment="1" applyProtection="1">
      <alignment/>
      <protection locked="0"/>
    </xf>
    <xf numFmtId="0" fontId="1" fillId="34" borderId="0" xfId="0" applyFont="1" applyFill="1" applyBorder="1" applyAlignment="1" applyProtection="1">
      <alignment horizontal="center"/>
      <protection locked="0"/>
    </xf>
    <xf numFmtId="0" fontId="43" fillId="34" borderId="0" xfId="0" applyFont="1" applyFill="1" applyBorder="1" applyAlignment="1" applyProtection="1">
      <alignment horizontal="center"/>
      <protection locked="0"/>
    </xf>
    <xf numFmtId="0" fontId="9" fillId="34" borderId="0" xfId="0" applyFont="1" applyFill="1" applyBorder="1" applyAlignment="1" applyProtection="1">
      <alignment horizontal="center"/>
      <protection locked="0"/>
    </xf>
    <xf numFmtId="0" fontId="1" fillId="34" borderId="0" xfId="0" applyFont="1" applyFill="1" applyBorder="1" applyAlignment="1">
      <alignment horizontal="center"/>
    </xf>
    <xf numFmtId="0" fontId="9" fillId="34" borderId="0" xfId="0" applyFont="1" applyFill="1" applyBorder="1" applyAlignment="1">
      <alignment horizontal="center"/>
    </xf>
    <xf numFmtId="0" fontId="2" fillId="34" borderId="0" xfId="0" applyFont="1" applyFill="1" applyBorder="1" applyAlignment="1" applyProtection="1">
      <alignment horizontal="center"/>
      <protection locked="0"/>
    </xf>
    <xf numFmtId="0" fontId="2" fillId="34" borderId="0" xfId="0" applyFont="1" applyFill="1" applyBorder="1" applyAlignment="1" applyProtection="1">
      <alignment horizontal="center"/>
      <protection locked="0"/>
    </xf>
    <xf numFmtId="0" fontId="9" fillId="34" borderId="0" xfId="0" applyFont="1" applyFill="1" applyBorder="1" applyAlignment="1" applyProtection="1">
      <alignment horizontal="center"/>
      <protection locked="0"/>
    </xf>
    <xf numFmtId="0" fontId="1" fillId="33" borderId="0" xfId="0" applyFont="1" applyFill="1" applyAlignment="1">
      <alignment horizontal="left" wrapText="1"/>
    </xf>
    <xf numFmtId="0" fontId="1" fillId="36" borderId="0" xfId="53" applyFont="1" applyFill="1" applyAlignment="1" applyProtection="1">
      <alignment/>
      <protection/>
    </xf>
    <xf numFmtId="0" fontId="1" fillId="33"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dxf>
    <dxf>
      <font>
        <color indexed="9"/>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6</xdr:row>
      <xdr:rowOff>200025</xdr:rowOff>
    </xdr:from>
    <xdr:to>
      <xdr:col>6</xdr:col>
      <xdr:colOff>342900</xdr:colOff>
      <xdr:row>14</xdr:row>
      <xdr:rowOff>38100</xdr:rowOff>
    </xdr:to>
    <xdr:pic>
      <xdr:nvPicPr>
        <xdr:cNvPr id="1" name="Picture 73"/>
        <xdr:cNvPicPr preferRelativeResize="1">
          <a:picLocks noChangeAspect="1"/>
        </xdr:cNvPicPr>
      </xdr:nvPicPr>
      <xdr:blipFill>
        <a:blip r:embed="rId1"/>
        <a:stretch>
          <a:fillRect/>
        </a:stretch>
      </xdr:blipFill>
      <xdr:spPr>
        <a:xfrm>
          <a:off x="3409950" y="9677400"/>
          <a:ext cx="3733800" cy="19716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3771900</xdr:colOff>
      <xdr:row>6</xdr:row>
      <xdr:rowOff>9525</xdr:rowOff>
    </xdr:from>
    <xdr:to>
      <xdr:col>2</xdr:col>
      <xdr:colOff>581025</xdr:colOff>
      <xdr:row>19</xdr:row>
      <xdr:rowOff>19050</xdr:rowOff>
    </xdr:to>
    <xdr:pic>
      <xdr:nvPicPr>
        <xdr:cNvPr id="1" name="Billede 4" descr="Billede til ordreguide manuel.JPG"/>
        <xdr:cNvPicPr preferRelativeResize="1">
          <a:picLocks noChangeAspect="1"/>
        </xdr:cNvPicPr>
      </xdr:nvPicPr>
      <xdr:blipFill>
        <a:blip r:embed="rId1"/>
        <a:stretch>
          <a:fillRect/>
        </a:stretch>
      </xdr:blipFill>
      <xdr:spPr>
        <a:xfrm>
          <a:off x="3771900" y="2095500"/>
          <a:ext cx="5705475" cy="5429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2628900</xdr:colOff>
      <xdr:row>5</xdr:row>
      <xdr:rowOff>152400</xdr:rowOff>
    </xdr:from>
    <xdr:to>
      <xdr:col>3</xdr:col>
      <xdr:colOff>238125</xdr:colOff>
      <xdr:row>34</xdr:row>
      <xdr:rowOff>114300</xdr:rowOff>
    </xdr:to>
    <xdr:pic>
      <xdr:nvPicPr>
        <xdr:cNvPr id="1" name="Billede 3" descr="Billede til ordreguide manuel.JPG"/>
        <xdr:cNvPicPr preferRelativeResize="1">
          <a:picLocks noChangeAspect="1"/>
        </xdr:cNvPicPr>
      </xdr:nvPicPr>
      <xdr:blipFill>
        <a:blip r:embed="rId1"/>
        <a:stretch>
          <a:fillRect/>
        </a:stretch>
      </xdr:blipFill>
      <xdr:spPr>
        <a:xfrm>
          <a:off x="2628900" y="1381125"/>
          <a:ext cx="5572125" cy="489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1"/>
  <sheetViews>
    <sheetView tabSelected="1" zoomScale="90" zoomScaleNormal="90" zoomScaleSheetLayoutView="80" workbookViewId="0" topLeftCell="A7">
      <selection activeCell="B18" sqref="B18:I18"/>
    </sheetView>
  </sheetViews>
  <sheetFormatPr defaultColWidth="9.140625" defaultRowHeight="12.75"/>
  <cols>
    <col min="1" max="1" width="12.7109375" style="5" customWidth="1"/>
    <col min="2" max="9" width="17.8515625" style="5" customWidth="1"/>
    <col min="10" max="10" width="10.140625" style="5" customWidth="1"/>
    <col min="11" max="16384" width="9.140625" style="5" customWidth="1"/>
  </cols>
  <sheetData>
    <row r="1" spans="1:11" ht="18">
      <c r="A1" s="104" t="s">
        <v>21</v>
      </c>
      <c r="B1" s="105"/>
      <c r="C1" s="105"/>
      <c r="D1" s="105"/>
      <c r="E1" s="105"/>
      <c r="F1" s="106"/>
      <c r="G1" s="106"/>
      <c r="H1" s="106"/>
      <c r="I1" s="107"/>
      <c r="K1" s="108"/>
    </row>
    <row r="2" spans="1:11" ht="196.5" customHeight="1">
      <c r="A2" s="109"/>
      <c r="B2" s="110" t="s">
        <v>50</v>
      </c>
      <c r="C2" s="110"/>
      <c r="D2" s="110"/>
      <c r="E2" s="110"/>
      <c r="F2" s="110"/>
      <c r="G2" s="110"/>
      <c r="H2" s="110"/>
      <c r="I2" s="111"/>
      <c r="K2" s="108"/>
    </row>
    <row r="3" spans="1:11" ht="18">
      <c r="A3" s="112" t="s">
        <v>22</v>
      </c>
      <c r="B3" s="113"/>
      <c r="C3" s="113"/>
      <c r="D3" s="113"/>
      <c r="E3" s="113"/>
      <c r="F3" s="113"/>
      <c r="G3" s="113"/>
      <c r="H3" s="113"/>
      <c r="I3" s="114"/>
      <c r="K3" s="108"/>
    </row>
    <row r="4" spans="1:11" ht="355.5" customHeight="1">
      <c r="A4" s="109"/>
      <c r="B4" s="110" t="s">
        <v>58</v>
      </c>
      <c r="C4" s="110"/>
      <c r="D4" s="110"/>
      <c r="E4" s="110"/>
      <c r="F4" s="110"/>
      <c r="G4" s="110"/>
      <c r="H4" s="110"/>
      <c r="I4" s="111"/>
      <c r="K4" s="108"/>
    </row>
    <row r="5" spans="1:11" ht="18">
      <c r="A5" s="115" t="s">
        <v>46</v>
      </c>
      <c r="B5" s="116"/>
      <c r="C5" s="116"/>
      <c r="D5" s="116"/>
      <c r="E5" s="116"/>
      <c r="F5" s="116"/>
      <c r="G5" s="116"/>
      <c r="H5" s="116"/>
      <c r="I5" s="107"/>
      <c r="K5" s="108"/>
    </row>
    <row r="6" spans="1:11" ht="140.25" customHeight="1">
      <c r="A6" s="117"/>
      <c r="B6" s="118" t="s">
        <v>51</v>
      </c>
      <c r="C6" s="118"/>
      <c r="D6" s="118"/>
      <c r="E6" s="118"/>
      <c r="F6" s="118"/>
      <c r="G6" s="118"/>
      <c r="H6" s="118"/>
      <c r="I6" s="119"/>
      <c r="K6" s="108"/>
    </row>
    <row r="7" spans="1:11" ht="21" customHeight="1">
      <c r="A7" s="117"/>
      <c r="B7" s="113"/>
      <c r="C7" s="113"/>
      <c r="D7" s="113"/>
      <c r="E7" s="113"/>
      <c r="F7" s="113"/>
      <c r="G7" s="113"/>
      <c r="H7" s="113"/>
      <c r="I7" s="114"/>
      <c r="K7" s="108"/>
    </row>
    <row r="8" spans="1:11" ht="21" customHeight="1">
      <c r="A8" s="117"/>
      <c r="B8" s="113"/>
      <c r="C8" s="113"/>
      <c r="D8" s="120"/>
      <c r="E8" s="121"/>
      <c r="F8" s="122"/>
      <c r="G8" s="122"/>
      <c r="H8" s="113"/>
      <c r="I8" s="114"/>
      <c r="K8" s="108"/>
    </row>
    <row r="9" spans="1:11" ht="21" customHeight="1">
      <c r="A9" s="117"/>
      <c r="B9" s="113"/>
      <c r="C9" s="113"/>
      <c r="D9" s="120"/>
      <c r="E9" s="121"/>
      <c r="F9" s="122"/>
      <c r="G9" s="122"/>
      <c r="H9" s="113"/>
      <c r="I9" s="114"/>
      <c r="K9" s="108"/>
    </row>
    <row r="10" spans="1:11" ht="21" customHeight="1">
      <c r="A10" s="117"/>
      <c r="B10" s="113"/>
      <c r="C10" s="113"/>
      <c r="D10" s="120"/>
      <c r="E10" s="123"/>
      <c r="F10" s="124"/>
      <c r="G10" s="124"/>
      <c r="H10" s="113"/>
      <c r="I10" s="114"/>
      <c r="K10" s="108"/>
    </row>
    <row r="11" spans="1:11" ht="21" customHeight="1">
      <c r="A11" s="117"/>
      <c r="B11" s="113"/>
      <c r="C11" s="113"/>
      <c r="D11" s="113"/>
      <c r="E11" s="113"/>
      <c r="F11" s="113"/>
      <c r="G11" s="113"/>
      <c r="H11" s="113"/>
      <c r="I11" s="114"/>
      <c r="K11" s="108"/>
    </row>
    <row r="12" spans="1:11" ht="21" customHeight="1">
      <c r="A12" s="117"/>
      <c r="B12" s="113"/>
      <c r="C12" s="113"/>
      <c r="D12" s="123"/>
      <c r="E12" s="125"/>
      <c r="F12" s="125"/>
      <c r="G12" s="125"/>
      <c r="H12" s="113"/>
      <c r="I12" s="114"/>
      <c r="K12" s="108"/>
    </row>
    <row r="13" spans="1:11" ht="21" customHeight="1">
      <c r="A13" s="117"/>
      <c r="B13" s="113"/>
      <c r="C13" s="113"/>
      <c r="D13" s="126"/>
      <c r="E13" s="127"/>
      <c r="F13" s="127"/>
      <c r="G13" s="127"/>
      <c r="H13" s="113"/>
      <c r="I13" s="114"/>
      <c r="K13" s="108"/>
    </row>
    <row r="14" spans="1:11" ht="21" customHeight="1">
      <c r="A14" s="117"/>
      <c r="B14" s="113"/>
      <c r="C14" s="113"/>
      <c r="D14" s="128"/>
      <c r="E14" s="125"/>
      <c r="F14" s="125"/>
      <c r="G14" s="125"/>
      <c r="H14" s="113"/>
      <c r="I14" s="114"/>
      <c r="K14" s="108"/>
    </row>
    <row r="15" spans="1:11" ht="21" customHeight="1">
      <c r="A15" s="117"/>
      <c r="B15" s="113"/>
      <c r="C15" s="113"/>
      <c r="D15" s="129"/>
      <c r="E15" s="130"/>
      <c r="F15" s="130"/>
      <c r="G15" s="130"/>
      <c r="H15" s="113"/>
      <c r="I15" s="114"/>
      <c r="K15" s="108"/>
    </row>
    <row r="16" spans="1:9" ht="205.5" customHeight="1">
      <c r="A16" s="109"/>
      <c r="B16" s="110" t="s">
        <v>52</v>
      </c>
      <c r="C16" s="110"/>
      <c r="D16" s="110"/>
      <c r="E16" s="110"/>
      <c r="F16" s="110"/>
      <c r="G16" s="110"/>
      <c r="H16" s="110"/>
      <c r="I16" s="111"/>
    </row>
    <row r="17" spans="1:9" ht="18">
      <c r="A17" s="34"/>
      <c r="B17" s="34"/>
      <c r="C17" s="34"/>
      <c r="D17" s="34"/>
      <c r="E17" s="34"/>
      <c r="F17" s="34"/>
      <c r="G17" s="34"/>
      <c r="H17" s="34"/>
      <c r="I17" s="34"/>
    </row>
    <row r="18" spans="1:9" ht="43.5" customHeight="1">
      <c r="A18" s="34"/>
      <c r="B18" s="131" t="s">
        <v>47</v>
      </c>
      <c r="C18" s="131"/>
      <c r="D18" s="131"/>
      <c r="E18" s="131"/>
      <c r="F18" s="131"/>
      <c r="G18" s="131"/>
      <c r="H18" s="131"/>
      <c r="I18" s="131"/>
    </row>
    <row r="19" spans="1:9" ht="21" customHeight="1">
      <c r="A19" s="34"/>
      <c r="B19" s="133"/>
      <c r="C19" s="133"/>
      <c r="D19" s="133"/>
      <c r="E19" s="133"/>
      <c r="F19" s="133"/>
      <c r="G19" s="133"/>
      <c r="H19" s="133"/>
      <c r="I19" s="133"/>
    </row>
    <row r="20" spans="1:9" ht="18">
      <c r="A20" s="34"/>
      <c r="B20" s="34"/>
      <c r="C20" s="34"/>
      <c r="D20" s="34"/>
      <c r="E20" s="34"/>
      <c r="F20" s="34"/>
      <c r="G20" s="34"/>
      <c r="H20" s="34"/>
      <c r="I20" s="132" t="s">
        <v>38</v>
      </c>
    </row>
    <row r="21" spans="1:9" ht="18">
      <c r="A21" s="34"/>
      <c r="B21" s="34"/>
      <c r="C21" s="34"/>
      <c r="D21" s="34"/>
      <c r="E21" s="34"/>
      <c r="F21" s="34"/>
      <c r="G21" s="34"/>
      <c r="H21" s="34"/>
      <c r="I21" s="34"/>
    </row>
  </sheetData>
  <sheetProtection sheet="1"/>
  <mergeCells count="11">
    <mergeCell ref="E10:G10"/>
    <mergeCell ref="D12:G12"/>
    <mergeCell ref="D13:G13"/>
    <mergeCell ref="D14:G14"/>
    <mergeCell ref="B16:I16"/>
    <mergeCell ref="B18:I18"/>
    <mergeCell ref="B2:I2"/>
    <mergeCell ref="B4:I4"/>
    <mergeCell ref="B6:I6"/>
    <mergeCell ref="E8:G8"/>
    <mergeCell ref="E9:G9"/>
  </mergeCells>
  <hyperlinks>
    <hyperlink ref="I20" location="'Side 2 - Udfyldes'!A1" display="Gå til side 2"/>
  </hyperlinks>
  <printOptions/>
  <pageMargins left="0.5511811023622047" right="0.5511811023622047" top="0.9448818897637796" bottom="0.7480314960629921" header="0.1968503937007874" footer="0"/>
  <pageSetup horizontalDpi="600" verticalDpi="600" orientation="portrait" paperSize="9" scale="56" r:id="rId3"/>
  <headerFooter alignWithMargins="0">
    <oddHeader>&amp;L&amp;G&amp;C&amp;"Verdana,normal"&amp;12RK1110, RK1111, RK1112, RK1113, RK1114&amp;R&amp;"Verdana,normal"&amp;8&amp;G</oddHeader>
    <oddFooter>&amp;L&amp;F&amp;CSenest revideret: 06-08-2014/TRD&amp;RTlf.: 8788 8989
Fax: 8788 8669
E-mail: dk@pressalit.com
Web: www.pressalit.com</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IL56"/>
  <sheetViews>
    <sheetView zoomScale="60" zoomScaleNormal="60" zoomScaleSheetLayoutView="80" workbookViewId="0" topLeftCell="A1">
      <selection activeCell="A44" sqref="A44"/>
    </sheetView>
  </sheetViews>
  <sheetFormatPr defaultColWidth="9.140625" defaultRowHeight="12.75"/>
  <cols>
    <col min="1" max="1" width="129.140625" style="33" customWidth="1"/>
    <col min="2" max="2" width="4.28125" style="33" customWidth="1"/>
    <col min="3" max="3" width="18.28125" style="33" customWidth="1"/>
    <col min="4" max="4" width="4.28125" style="33" customWidth="1"/>
    <col min="5" max="5" width="21.421875" style="33" customWidth="1"/>
    <col min="6" max="6" width="5.421875" style="33" customWidth="1"/>
    <col min="7" max="7" width="11.00390625" style="33" customWidth="1"/>
    <col min="8" max="8" width="31.28125" style="33" customWidth="1"/>
    <col min="9" max="16384" width="9.140625" style="15" customWidth="1"/>
  </cols>
  <sheetData>
    <row r="1" spans="1:246" ht="27">
      <c r="A1" s="45" t="s">
        <v>23</v>
      </c>
      <c r="B1" s="45"/>
      <c r="C1" s="45"/>
      <c r="D1" s="45"/>
      <c r="E1" s="45"/>
      <c r="F1" s="45"/>
      <c r="G1" s="45"/>
      <c r="H1" s="45"/>
      <c r="IL1" s="39" t="s">
        <v>28</v>
      </c>
    </row>
    <row r="2" spans="1:246" ht="27">
      <c r="A2" s="47" t="s">
        <v>48</v>
      </c>
      <c r="B2" s="48"/>
      <c r="C2" s="48"/>
      <c r="D2" s="48"/>
      <c r="E2" s="48"/>
      <c r="F2" s="48"/>
      <c r="G2" s="48"/>
      <c r="H2" s="48"/>
      <c r="IL2" s="39" t="s">
        <v>29</v>
      </c>
    </row>
    <row r="3" spans="1:246" ht="27.75" thickBot="1">
      <c r="A3" s="45" t="s">
        <v>41</v>
      </c>
      <c r="B3" s="46"/>
      <c r="C3" s="46"/>
      <c r="D3" s="46"/>
      <c r="E3" s="46"/>
      <c r="F3" s="46"/>
      <c r="G3" s="46"/>
      <c r="H3" s="46"/>
      <c r="IL3" s="39" t="s">
        <v>30</v>
      </c>
    </row>
    <row r="4" spans="1:246" ht="27.75" thickTop="1">
      <c r="A4" s="16"/>
      <c r="B4" s="16"/>
      <c r="C4" s="16"/>
      <c r="D4" s="16"/>
      <c r="E4" s="17" t="s">
        <v>1</v>
      </c>
      <c r="F4" s="52"/>
      <c r="G4" s="53"/>
      <c r="H4" s="54"/>
      <c r="IL4" s="39" t="s">
        <v>31</v>
      </c>
    </row>
    <row r="5" spans="1:246" ht="27">
      <c r="A5" s="24" t="s">
        <v>53</v>
      </c>
      <c r="B5" s="16"/>
      <c r="C5" s="16"/>
      <c r="D5" s="16"/>
      <c r="E5" s="18" t="s">
        <v>2</v>
      </c>
      <c r="F5" s="55"/>
      <c r="G5" s="56"/>
      <c r="H5" s="57"/>
      <c r="IL5" s="39" t="s">
        <v>32</v>
      </c>
    </row>
    <row r="6" spans="1:246" ht="27.75" thickBot="1">
      <c r="A6" s="16"/>
      <c r="B6" s="16"/>
      <c r="C6" s="16"/>
      <c r="D6" s="16"/>
      <c r="E6" s="19" t="s">
        <v>24</v>
      </c>
      <c r="F6" s="58"/>
      <c r="G6" s="59"/>
      <c r="H6" s="60"/>
      <c r="IL6" s="39" t="s">
        <v>33</v>
      </c>
    </row>
    <row r="7" spans="1:246" ht="36.75" customHeight="1" thickBot="1" thickTop="1">
      <c r="A7" s="16"/>
      <c r="B7" s="16"/>
      <c r="C7" s="16"/>
      <c r="D7" s="16"/>
      <c r="E7" s="61" t="s">
        <v>26</v>
      </c>
      <c r="F7" s="62"/>
      <c r="G7" s="62"/>
      <c r="H7" s="63"/>
      <c r="IL7" s="39" t="s">
        <v>34</v>
      </c>
    </row>
    <row r="8" spans="1:246" ht="63" customHeight="1" thickBot="1" thickTop="1">
      <c r="A8" s="16"/>
      <c r="B8" s="16"/>
      <c r="C8" s="16"/>
      <c r="D8" s="16"/>
      <c r="E8" s="49"/>
      <c r="F8" s="50"/>
      <c r="G8" s="50"/>
      <c r="H8" s="51"/>
      <c r="IL8" s="39" t="s">
        <v>35</v>
      </c>
    </row>
    <row r="9" spans="1:246" ht="28.5" thickBot="1" thickTop="1">
      <c r="A9" s="16"/>
      <c r="B9" s="16"/>
      <c r="C9" s="16"/>
      <c r="D9" s="16"/>
      <c r="E9" s="64" t="s">
        <v>18</v>
      </c>
      <c r="F9" s="65"/>
      <c r="G9" s="65"/>
      <c r="H9" s="66"/>
      <c r="IL9" s="39" t="s">
        <v>36</v>
      </c>
    </row>
    <row r="10" spans="1:246" ht="28.5" thickBot="1" thickTop="1">
      <c r="A10" s="16"/>
      <c r="B10" s="16"/>
      <c r="C10" s="16"/>
      <c r="D10" s="16"/>
      <c r="E10" s="67"/>
      <c r="F10" s="68"/>
      <c r="G10" s="68"/>
      <c r="H10" s="69"/>
      <c r="IL10" s="39" t="s">
        <v>37</v>
      </c>
    </row>
    <row r="11" spans="1:8" ht="33" customHeight="1" thickTop="1">
      <c r="A11" s="16"/>
      <c r="B11" s="16"/>
      <c r="C11" s="16"/>
      <c r="D11" s="16"/>
      <c r="E11" s="20"/>
      <c r="F11" s="21"/>
      <c r="G11" s="21"/>
      <c r="H11" s="21"/>
    </row>
    <row r="12" spans="1:8" ht="33" customHeight="1">
      <c r="A12" s="16"/>
      <c r="B12" s="16"/>
      <c r="C12" s="16"/>
      <c r="D12" s="16"/>
      <c r="E12" s="22"/>
      <c r="F12" s="23"/>
      <c r="G12" s="23"/>
      <c r="H12" s="23"/>
    </row>
    <row r="13" spans="1:8" ht="33" customHeight="1">
      <c r="A13" s="16"/>
      <c r="B13" s="16"/>
      <c r="C13" s="16"/>
      <c r="D13" s="16"/>
      <c r="E13" s="22"/>
      <c r="F13" s="23"/>
      <c r="G13" s="23"/>
      <c r="H13" s="23"/>
    </row>
    <row r="14" spans="1:8" ht="33" customHeight="1">
      <c r="A14" s="16"/>
      <c r="B14" s="16"/>
      <c r="C14" s="16"/>
      <c r="D14" s="16"/>
      <c r="E14" s="22"/>
      <c r="F14" s="23"/>
      <c r="G14" s="23"/>
      <c r="H14" s="23"/>
    </row>
    <row r="15" spans="1:8" ht="33" customHeight="1">
      <c r="A15" s="16"/>
      <c r="B15" s="16"/>
      <c r="C15" s="16"/>
      <c r="D15" s="16"/>
      <c r="E15" s="22"/>
      <c r="F15" s="23"/>
      <c r="G15" s="23"/>
      <c r="H15" s="23"/>
    </row>
    <row r="16" spans="1:8" ht="33" customHeight="1">
      <c r="A16" s="16"/>
      <c r="B16" s="16"/>
      <c r="C16" s="16"/>
      <c r="D16" s="16"/>
      <c r="E16" s="22"/>
      <c r="F16" s="23"/>
      <c r="G16" s="23"/>
      <c r="H16" s="23"/>
    </row>
    <row r="17" spans="1:8" ht="24" customHeight="1">
      <c r="A17" s="24" t="s">
        <v>0</v>
      </c>
      <c r="B17" s="24"/>
      <c r="C17" s="16"/>
      <c r="D17" s="16"/>
      <c r="E17" s="16"/>
      <c r="F17" s="16"/>
      <c r="G17" s="16"/>
      <c r="H17" s="13" t="s">
        <v>3</v>
      </c>
    </row>
    <row r="18" spans="1:8" ht="24" customHeight="1">
      <c r="A18" s="16"/>
      <c r="B18" s="16"/>
      <c r="C18" s="16"/>
      <c r="D18" s="16"/>
      <c r="E18" s="16"/>
      <c r="F18" s="16"/>
      <c r="G18" s="16"/>
      <c r="H18" s="16"/>
    </row>
    <row r="19" spans="1:8" ht="24" customHeight="1">
      <c r="A19" s="16" t="s">
        <v>4</v>
      </c>
      <c r="B19" s="16"/>
      <c r="C19" s="16"/>
      <c r="D19" s="16"/>
      <c r="E19" s="16"/>
      <c r="F19" s="16"/>
      <c r="G19" s="16"/>
      <c r="H19" s="25"/>
    </row>
    <row r="20" spans="1:8" ht="22.5" customHeight="1">
      <c r="A20" s="16" t="s">
        <v>5</v>
      </c>
      <c r="B20" s="16"/>
      <c r="C20" s="16"/>
      <c r="D20" s="16"/>
      <c r="E20" s="16"/>
      <c r="F20" s="16"/>
      <c r="G20" s="16"/>
      <c r="H20" s="25"/>
    </row>
    <row r="21" spans="1:8" ht="15" customHeight="1">
      <c r="A21" s="16"/>
      <c r="B21" s="16"/>
      <c r="C21" s="16"/>
      <c r="D21" s="16"/>
      <c r="E21" s="16"/>
      <c r="F21" s="16"/>
      <c r="G21" s="16"/>
      <c r="H21" s="26"/>
    </row>
    <row r="22" spans="1:8" ht="24" customHeight="1">
      <c r="A22" s="16" t="s">
        <v>8</v>
      </c>
      <c r="B22" s="27"/>
      <c r="C22" s="16" t="s">
        <v>6</v>
      </c>
      <c r="D22" s="27"/>
      <c r="E22" s="16" t="s">
        <v>7</v>
      </c>
      <c r="F22" s="16"/>
      <c r="G22" s="16"/>
      <c r="H22" s="28"/>
    </row>
    <row r="23" spans="1:8" ht="24" customHeight="1">
      <c r="A23" s="16"/>
      <c r="B23" s="16"/>
      <c r="C23" s="16"/>
      <c r="D23" s="16"/>
      <c r="E23" s="16"/>
      <c r="F23" s="16"/>
      <c r="G23" s="16"/>
      <c r="H23" s="28"/>
    </row>
    <row r="24" spans="1:8" ht="24" customHeight="1">
      <c r="A24" s="16" t="s">
        <v>9</v>
      </c>
      <c r="B24" s="16"/>
      <c r="C24" s="16"/>
      <c r="D24" s="16"/>
      <c r="E24" s="16"/>
      <c r="F24" s="16"/>
      <c r="G24" s="16"/>
      <c r="H24" s="25"/>
    </row>
    <row r="25" spans="1:8" ht="24" customHeight="1">
      <c r="A25" s="16" t="s">
        <v>10</v>
      </c>
      <c r="B25" s="16"/>
      <c r="C25" s="16"/>
      <c r="D25" s="16"/>
      <c r="E25" s="16"/>
      <c r="F25" s="16"/>
      <c r="G25" s="16"/>
      <c r="H25" s="25"/>
    </row>
    <row r="26" spans="1:8" ht="24" customHeight="1">
      <c r="A26" s="16"/>
      <c r="B26" s="16"/>
      <c r="C26" s="16"/>
      <c r="D26" s="16"/>
      <c r="E26" s="16"/>
      <c r="F26" s="16"/>
      <c r="G26" s="16"/>
      <c r="H26" s="28"/>
    </row>
    <row r="27" spans="1:8" ht="24" customHeight="1">
      <c r="A27" s="29" t="s">
        <v>43</v>
      </c>
      <c r="B27" s="16"/>
      <c r="C27" s="16"/>
      <c r="D27" s="16"/>
      <c r="E27" s="16"/>
      <c r="F27" s="16"/>
      <c r="G27" s="16"/>
      <c r="H27" s="28"/>
    </row>
    <row r="28" spans="1:8" ht="24" customHeight="1">
      <c r="A28" s="29" t="s">
        <v>11</v>
      </c>
      <c r="B28" s="16"/>
      <c r="C28" s="16"/>
      <c r="D28" s="16"/>
      <c r="E28" s="16"/>
      <c r="F28" s="16"/>
      <c r="G28" s="16"/>
      <c r="H28" s="28"/>
    </row>
    <row r="29" spans="1:8" ht="24" customHeight="1">
      <c r="A29" s="29" t="s">
        <v>40</v>
      </c>
      <c r="B29" s="16"/>
      <c r="C29" s="16"/>
      <c r="D29" s="16"/>
      <c r="E29" s="16"/>
      <c r="F29" s="16"/>
      <c r="G29" s="16"/>
      <c r="H29" s="28"/>
    </row>
    <row r="30" spans="1:8" ht="24" customHeight="1">
      <c r="A30" s="16"/>
      <c r="B30" s="16"/>
      <c r="C30" s="16"/>
      <c r="D30" s="16"/>
      <c r="E30" s="16"/>
      <c r="F30" s="16"/>
      <c r="G30" s="16"/>
      <c r="H30" s="16"/>
    </row>
    <row r="31" spans="1:8" ht="24" customHeight="1">
      <c r="A31" s="24" t="s">
        <v>12</v>
      </c>
      <c r="B31" s="16"/>
      <c r="C31" s="16"/>
      <c r="D31" s="16"/>
      <c r="E31" s="16"/>
      <c r="F31" s="16"/>
      <c r="G31" s="16"/>
      <c r="H31" s="16"/>
    </row>
    <row r="32" spans="1:8" ht="24" customHeight="1">
      <c r="A32" s="30" t="s">
        <v>57</v>
      </c>
      <c r="B32" s="36" t="s">
        <v>45</v>
      </c>
      <c r="C32" s="16"/>
      <c r="D32" s="31"/>
      <c r="E32" s="16"/>
      <c r="F32" s="16"/>
      <c r="G32" s="16"/>
      <c r="H32" s="38">
        <f>SUM(H24)</f>
        <v>0</v>
      </c>
    </row>
    <row r="33" spans="1:8" ht="24" customHeight="1">
      <c r="A33" s="16"/>
      <c r="B33" s="16"/>
      <c r="C33" s="16"/>
      <c r="D33" s="16"/>
      <c r="E33" s="16"/>
      <c r="F33" s="16"/>
      <c r="G33" s="16"/>
      <c r="H33" s="38">
        <f>SUM(H25*2)</f>
        <v>0</v>
      </c>
    </row>
    <row r="34" spans="1:8" ht="24" customHeight="1">
      <c r="A34" s="30" t="s">
        <v>13</v>
      </c>
      <c r="B34" s="16" t="s">
        <v>14</v>
      </c>
      <c r="C34" s="16"/>
      <c r="D34" s="31"/>
      <c r="E34" s="16"/>
      <c r="F34" s="16"/>
      <c r="G34" s="16"/>
      <c r="H34" s="16"/>
    </row>
    <row r="35" spans="1:8" ht="24" customHeight="1">
      <c r="A35" s="37">
        <f>IF(B22&gt;0,"Til denne bordplade anbefales","")</f>
      </c>
      <c r="B35" s="16">
        <f>SUM((H32+H33)/1000)</f>
        <v>0</v>
      </c>
      <c r="C35" s="16">
        <f>IF(B22&gt;0,"pakker sargbeslag","")</f>
      </c>
      <c r="D35" s="16"/>
      <c r="E35" s="16"/>
      <c r="F35" s="16"/>
      <c r="G35" s="16"/>
      <c r="H35" s="16"/>
    </row>
    <row r="36" spans="1:8" ht="24" customHeight="1">
      <c r="A36" s="24">
        <f>IF(D22&gt;0,"BORDPLADEN HAR IKKE SARG, HUSK HÅNDSVING RK1041","")</f>
      </c>
      <c r="B36" s="16"/>
      <c r="C36" s="16"/>
      <c r="D36" s="16"/>
      <c r="E36" s="16"/>
      <c r="F36" s="16"/>
      <c r="G36" s="16"/>
      <c r="H36" s="16"/>
    </row>
    <row r="37" spans="1:8" ht="24" customHeight="1">
      <c r="A37" s="16" t="s">
        <v>15</v>
      </c>
      <c r="B37" s="16"/>
      <c r="C37" s="16"/>
      <c r="D37" s="16"/>
      <c r="E37" s="16"/>
      <c r="F37" s="16"/>
      <c r="G37" s="16"/>
      <c r="H37" s="16"/>
    </row>
    <row r="38" spans="1:8" ht="24" customHeight="1">
      <c r="A38" s="16"/>
      <c r="B38" s="16"/>
      <c r="C38" s="16"/>
      <c r="D38" s="16"/>
      <c r="E38" s="16"/>
      <c r="F38" s="16"/>
      <c r="G38" s="16"/>
      <c r="H38" s="16"/>
    </row>
    <row r="39" spans="1:8" ht="24" customHeight="1">
      <c r="A39" s="24" t="s">
        <v>16</v>
      </c>
      <c r="B39" s="16"/>
      <c r="C39" s="16"/>
      <c r="D39" s="16"/>
      <c r="E39" s="16"/>
      <c r="F39" s="16"/>
      <c r="G39" s="16"/>
      <c r="H39" s="16"/>
    </row>
    <row r="40" spans="1:8" ht="24" customHeight="1">
      <c r="A40" s="16"/>
      <c r="B40" s="16"/>
      <c r="C40" s="16"/>
      <c r="D40" s="16"/>
      <c r="E40" s="16"/>
      <c r="F40" s="16"/>
      <c r="G40" s="16"/>
      <c r="H40" s="16"/>
    </row>
    <row r="41" spans="1:8" ht="24" customHeight="1">
      <c r="A41" s="16" t="s">
        <v>19</v>
      </c>
      <c r="B41" s="31"/>
      <c r="C41" s="16" t="s">
        <v>6</v>
      </c>
      <c r="D41" s="31"/>
      <c r="E41" s="16" t="s">
        <v>7</v>
      </c>
      <c r="F41" s="16"/>
      <c r="G41" s="16"/>
      <c r="H41" s="16"/>
    </row>
    <row r="42" spans="1:8" ht="24" customHeight="1">
      <c r="A42" s="16"/>
      <c r="B42" s="36"/>
      <c r="C42" s="16"/>
      <c r="D42" s="36"/>
      <c r="E42" s="16"/>
      <c r="F42" s="16"/>
      <c r="G42" s="16"/>
      <c r="H42" s="16"/>
    </row>
    <row r="43" spans="1:8" ht="24" customHeight="1">
      <c r="A43" s="42" t="str">
        <f>IF(B41&gt;0,"Hvis Ja, skal placering markeres på tegning, og bordpladens minimumsdybde skal være 610 mm"," ")</f>
        <v> </v>
      </c>
      <c r="B43" s="36"/>
      <c r="C43" s="16"/>
      <c r="D43" s="36"/>
      <c r="E43" s="16"/>
      <c r="F43" s="16"/>
      <c r="G43" s="16"/>
      <c r="H43" s="16"/>
    </row>
    <row r="44" spans="1:8" ht="51.75" customHeight="1">
      <c r="A44" s="43">
        <f>IF(B41&gt;0,"Såfremt vask/kogeplade-udskæring skal placeres mindre end 190 mm fra endekant, skal bæring RK1048 benyttes (udskiftes med normal bæring)","")</f>
      </c>
      <c r="B44" s="36"/>
      <c r="C44" s="34" t="s">
        <v>55</v>
      </c>
      <c r="D44" s="44"/>
      <c r="E44" s="34" t="s">
        <v>56</v>
      </c>
      <c r="F44" s="16"/>
      <c r="G44" s="16"/>
      <c r="H44" s="16"/>
    </row>
    <row r="45" spans="1:8" ht="24" customHeight="1">
      <c r="A45" s="24"/>
      <c r="B45" s="16"/>
      <c r="C45" s="16"/>
      <c r="D45" s="16"/>
      <c r="E45" s="16"/>
      <c r="F45" s="16"/>
      <c r="G45" s="16"/>
      <c r="H45" s="16"/>
    </row>
    <row r="46" spans="1:8" ht="24" customHeight="1">
      <c r="A46" s="24" t="s">
        <v>20</v>
      </c>
      <c r="B46" s="16"/>
      <c r="C46" s="16"/>
      <c r="D46" s="16"/>
      <c r="E46" s="16"/>
      <c r="F46" s="16"/>
      <c r="G46" s="16"/>
      <c r="H46" s="16"/>
    </row>
    <row r="47" spans="1:8" ht="24" customHeight="1">
      <c r="A47" s="24" t="s">
        <v>39</v>
      </c>
      <c r="B47" s="16"/>
      <c r="C47" s="16"/>
      <c r="D47" s="16"/>
      <c r="E47" s="16"/>
      <c r="F47" s="16"/>
      <c r="G47" s="16"/>
      <c r="H47" s="16"/>
    </row>
    <row r="48" spans="1:8" ht="24" customHeight="1">
      <c r="A48" s="16"/>
      <c r="B48" s="16"/>
      <c r="C48" s="16"/>
      <c r="D48" s="16"/>
      <c r="E48" s="16"/>
      <c r="F48" s="16"/>
      <c r="G48" s="16"/>
      <c r="H48" s="40"/>
    </row>
    <row r="49" spans="1:8" ht="24" customHeight="1">
      <c r="A49" s="16" t="s">
        <v>17</v>
      </c>
      <c r="B49" s="16"/>
      <c r="C49" s="16"/>
      <c r="D49" s="16"/>
      <c r="E49" s="16"/>
      <c r="F49" s="16"/>
      <c r="G49" s="16"/>
      <c r="H49" s="40"/>
    </row>
    <row r="50" spans="1:8" ht="24" customHeight="1">
      <c r="A50" s="70"/>
      <c r="B50" s="71"/>
      <c r="C50" s="71"/>
      <c r="D50" s="71"/>
      <c r="E50" s="71"/>
      <c r="F50" s="71"/>
      <c r="G50" s="71"/>
      <c r="H50" s="72"/>
    </row>
    <row r="51" spans="1:8" ht="24" customHeight="1">
      <c r="A51" s="73"/>
      <c r="B51" s="74"/>
      <c r="C51" s="74"/>
      <c r="D51" s="74"/>
      <c r="E51" s="74"/>
      <c r="F51" s="74"/>
      <c r="G51" s="74"/>
      <c r="H51" s="75"/>
    </row>
    <row r="52" spans="1:8" ht="24" customHeight="1">
      <c r="A52" s="73"/>
      <c r="B52" s="74"/>
      <c r="C52" s="74"/>
      <c r="D52" s="74"/>
      <c r="E52" s="74"/>
      <c r="F52" s="74"/>
      <c r="G52" s="74"/>
      <c r="H52" s="75"/>
    </row>
    <row r="53" spans="1:8" ht="24" customHeight="1">
      <c r="A53" s="73"/>
      <c r="B53" s="74"/>
      <c r="C53" s="74"/>
      <c r="D53" s="74"/>
      <c r="E53" s="74"/>
      <c r="F53" s="74"/>
      <c r="G53" s="74"/>
      <c r="H53" s="75"/>
    </row>
    <row r="54" spans="1:8" ht="24" customHeight="1">
      <c r="A54" s="73"/>
      <c r="B54" s="74"/>
      <c r="C54" s="74"/>
      <c r="D54" s="74"/>
      <c r="E54" s="74"/>
      <c r="F54" s="74"/>
      <c r="G54" s="74"/>
      <c r="H54" s="75"/>
    </row>
    <row r="55" spans="1:8" ht="24" customHeight="1">
      <c r="A55" s="76"/>
      <c r="B55" s="77"/>
      <c r="C55" s="77"/>
      <c r="D55" s="77"/>
      <c r="E55" s="77"/>
      <c r="F55" s="77"/>
      <c r="G55" s="77"/>
      <c r="H55" s="78"/>
    </row>
    <row r="56" spans="1:8" ht="24" customHeight="1">
      <c r="A56" s="32"/>
      <c r="B56" s="32"/>
      <c r="C56" s="32"/>
      <c r="D56" s="32"/>
      <c r="E56" s="32"/>
      <c r="F56" s="32"/>
      <c r="G56" s="32"/>
      <c r="H56" s="32"/>
    </row>
  </sheetData>
  <sheetProtection password="DF97" sheet="1"/>
  <mergeCells count="16">
    <mergeCell ref="E9:H9"/>
    <mergeCell ref="E10:H10"/>
    <mergeCell ref="A50:H50"/>
    <mergeCell ref="A51:H51"/>
    <mergeCell ref="A55:H55"/>
    <mergeCell ref="A52:H52"/>
    <mergeCell ref="A53:H53"/>
    <mergeCell ref="A54:H54"/>
    <mergeCell ref="A3:H3"/>
    <mergeCell ref="A1:H1"/>
    <mergeCell ref="A2:H2"/>
    <mergeCell ref="E8:H8"/>
    <mergeCell ref="F4:H4"/>
    <mergeCell ref="F5:H5"/>
    <mergeCell ref="F6:H6"/>
    <mergeCell ref="E7:H7"/>
  </mergeCells>
  <conditionalFormatting sqref="B35">
    <cfRule type="cellIs" priority="1" dxfId="2" operator="equal" stopIfTrue="1">
      <formula>0</formula>
    </cfRule>
  </conditionalFormatting>
  <printOptions/>
  <pageMargins left="0.5511811023622047" right="0.5511811023622047" top="0.9448818897637796" bottom="0.7480314960629921" header="0.1968503937007874" footer="0"/>
  <pageSetup horizontalDpi="600" verticalDpi="600" orientation="portrait" paperSize="9" scale="40" r:id="rId5"/>
  <headerFooter alignWithMargins="0">
    <oddHeader>&amp;L&amp;G&amp;CRK1110, RK1111, RK1112, RK1113, RK1114&amp;R&amp;G</oddHeader>
    <oddFooter>&amp;L&amp;F&amp;CSenest revideret: 06-08-2014/TRD&amp;RTlf.: 8788 8989
Fax: 8788 8669
E-mail: dk@pressalit.com
Web: www.pressalit.com</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H72"/>
  <sheetViews>
    <sheetView zoomScale="70" zoomScaleNormal="70" zoomScaleSheetLayoutView="80" workbookViewId="0" topLeftCell="A1">
      <selection activeCell="A1" sqref="A1:H1"/>
    </sheetView>
  </sheetViews>
  <sheetFormatPr defaultColWidth="9.140625" defaultRowHeight="12.75"/>
  <cols>
    <col min="1" max="1" width="95.00390625" style="1" customWidth="1"/>
    <col min="2" max="2" width="5.57421875" style="1" customWidth="1"/>
    <col min="3" max="3" width="18.8515625" style="1" customWidth="1"/>
    <col min="4" max="4" width="5.57421875" style="1" customWidth="1"/>
    <col min="5" max="5" width="21.28125" style="1" customWidth="1"/>
    <col min="6" max="6" width="6.8515625" style="1" customWidth="1"/>
    <col min="7" max="7" width="14.140625" style="1" customWidth="1"/>
    <col min="8" max="8" width="27.8515625" style="1" customWidth="1"/>
    <col min="9" max="9" width="10.140625" style="0" hidden="1" customWidth="1"/>
    <col min="10" max="11" width="0" style="0" hidden="1" customWidth="1"/>
  </cols>
  <sheetData>
    <row r="1" spans="1:8" ht="18">
      <c r="A1" s="82" t="s">
        <v>23</v>
      </c>
      <c r="B1" s="83"/>
      <c r="C1" s="83"/>
      <c r="D1" s="83"/>
      <c r="E1" s="83"/>
      <c r="F1" s="83"/>
      <c r="G1" s="83"/>
      <c r="H1" s="83"/>
    </row>
    <row r="2" spans="1:8" ht="18">
      <c r="A2" s="82" t="s">
        <v>49</v>
      </c>
      <c r="B2" s="83"/>
      <c r="C2" s="83"/>
      <c r="D2" s="83"/>
      <c r="E2" s="83"/>
      <c r="F2" s="83"/>
      <c r="G2" s="83"/>
      <c r="H2" s="83"/>
    </row>
    <row r="3" spans="1:8" ht="18.75" thickBot="1">
      <c r="A3" s="84" t="s">
        <v>41</v>
      </c>
      <c r="B3" s="85"/>
      <c r="C3" s="85"/>
      <c r="D3" s="85"/>
      <c r="E3" s="85"/>
      <c r="F3" s="85"/>
      <c r="G3" s="85"/>
      <c r="H3" s="85"/>
    </row>
    <row r="4" spans="5:8" ht="21" customHeight="1" thickBot="1" thickTop="1">
      <c r="E4" s="10" t="s">
        <v>1</v>
      </c>
      <c r="F4" s="92">
        <f>'Side 2 - Udfyldes'!F4:H4</f>
        <v>0</v>
      </c>
      <c r="G4" s="93"/>
      <c r="H4" s="94"/>
    </row>
    <row r="5" spans="1:8" ht="21" customHeight="1" thickBot="1" thickTop="1">
      <c r="A5" s="24" t="s">
        <v>53</v>
      </c>
      <c r="E5" s="11" t="s">
        <v>2</v>
      </c>
      <c r="F5" s="92">
        <f>'Side 2 - Udfyldes'!F5:H5</f>
        <v>0</v>
      </c>
      <c r="G5" s="93"/>
      <c r="H5" s="94"/>
    </row>
    <row r="6" spans="5:8" ht="21" customHeight="1" thickBot="1" thickTop="1">
      <c r="E6" s="12" t="s">
        <v>24</v>
      </c>
      <c r="F6" s="92">
        <f>'Side 2 - Udfyldes'!F6:H6</f>
        <v>0</v>
      </c>
      <c r="G6" s="93"/>
      <c r="H6" s="94"/>
    </row>
    <row r="7" spans="5:8" ht="14.25" thickBot="1" thickTop="1">
      <c r="E7" s="89" t="s">
        <v>27</v>
      </c>
      <c r="F7" s="90"/>
      <c r="G7" s="90"/>
      <c r="H7" s="91"/>
    </row>
    <row r="8" spans="5:8" ht="42.75" customHeight="1" thickBot="1" thickTop="1">
      <c r="E8" s="86" t="s">
        <v>18</v>
      </c>
      <c r="F8" s="87"/>
      <c r="G8" s="87"/>
      <c r="H8" s="88"/>
    </row>
    <row r="9" spans="5:8" ht="28.5" thickBot="1" thickTop="1">
      <c r="E9" s="80">
        <f>'Side 2 - Udfyldes'!E10:H10</f>
        <v>0</v>
      </c>
      <c r="F9" s="81"/>
      <c r="G9" s="81"/>
      <c r="H9" s="81"/>
    </row>
    <row r="10" ht="12" thickTop="1">
      <c r="H10" s="2"/>
    </row>
    <row r="11" ht="11.25">
      <c r="H11" s="2"/>
    </row>
    <row r="12" ht="11.25">
      <c r="H12" s="2"/>
    </row>
    <row r="13" ht="11.25">
      <c r="H13" s="2"/>
    </row>
    <row r="14" ht="11.25">
      <c r="H14" s="2"/>
    </row>
    <row r="15" ht="11.25">
      <c r="H15" s="2"/>
    </row>
    <row r="16" ht="11.25">
      <c r="H16" s="2"/>
    </row>
    <row r="17" ht="11.25">
      <c r="H17" s="2"/>
    </row>
    <row r="18" ht="11.25">
      <c r="H18" s="2"/>
    </row>
    <row r="19" ht="11.25">
      <c r="H19" s="2"/>
    </row>
    <row r="20" ht="11.25">
      <c r="H20" s="2"/>
    </row>
    <row r="21" ht="11.25">
      <c r="H21" s="2"/>
    </row>
    <row r="22" ht="11.25">
      <c r="H22" s="2"/>
    </row>
    <row r="23" ht="11.25">
      <c r="H23" s="2"/>
    </row>
    <row r="24" ht="11.25">
      <c r="H24" s="2"/>
    </row>
    <row r="25" ht="11.25">
      <c r="H25" s="2"/>
    </row>
    <row r="26" ht="11.25">
      <c r="H26" s="2"/>
    </row>
    <row r="27" ht="11.25">
      <c r="H27" s="2"/>
    </row>
    <row r="28" ht="11.25">
      <c r="H28" s="2"/>
    </row>
    <row r="29" ht="11.25">
      <c r="H29" s="2"/>
    </row>
    <row r="30" ht="11.25">
      <c r="H30" s="2"/>
    </row>
    <row r="31" ht="11.25">
      <c r="H31" s="2"/>
    </row>
    <row r="32" ht="11.25">
      <c r="H32" s="2"/>
    </row>
    <row r="33" ht="11.25">
      <c r="H33" s="2"/>
    </row>
    <row r="34" ht="11.25">
      <c r="H34" s="2"/>
    </row>
    <row r="35" ht="11.25">
      <c r="H35" s="2"/>
    </row>
    <row r="36" spans="1:8" s="7" customFormat="1" ht="21.75" customHeight="1">
      <c r="A36" s="4" t="s">
        <v>0</v>
      </c>
      <c r="B36" s="4"/>
      <c r="C36" s="5"/>
      <c r="D36" s="5"/>
      <c r="E36" s="5"/>
      <c r="F36" s="5"/>
      <c r="G36" s="5"/>
      <c r="H36" s="6" t="s">
        <v>25</v>
      </c>
    </row>
    <row r="37" spans="1:8" s="7" customFormat="1" ht="21.75" customHeight="1">
      <c r="A37" s="5"/>
      <c r="B37" s="5"/>
      <c r="C37" s="5"/>
      <c r="D37" s="5"/>
      <c r="E37" s="5"/>
      <c r="F37" s="5"/>
      <c r="G37" s="5"/>
      <c r="H37" s="5"/>
    </row>
    <row r="38" spans="1:8" s="7" customFormat="1" ht="21.75" customHeight="1">
      <c r="A38" s="5" t="s">
        <v>44</v>
      </c>
      <c r="B38" s="5"/>
      <c r="C38" s="5"/>
      <c r="D38" s="5"/>
      <c r="E38" s="5"/>
      <c r="F38" s="5"/>
      <c r="G38" s="5"/>
      <c r="H38" s="3">
        <f>SUM(+'Side 2 - Udfyldes'!H19-90)</f>
        <v>-90</v>
      </c>
    </row>
    <row r="39" spans="1:8" s="7" customFormat="1" ht="19.5" customHeight="1">
      <c r="A39" s="5" t="s">
        <v>5</v>
      </c>
      <c r="B39" s="5"/>
      <c r="C39" s="5"/>
      <c r="D39" s="5"/>
      <c r="E39" s="5"/>
      <c r="F39" s="5"/>
      <c r="G39" s="5"/>
      <c r="H39" s="3">
        <f>SUM(+'Side 2 - Udfyldes'!H20)</f>
        <v>0</v>
      </c>
    </row>
    <row r="40" spans="1:8" s="7" customFormat="1" ht="0.75" customHeight="1" hidden="1">
      <c r="A40" s="5"/>
      <c r="B40" s="5"/>
      <c r="C40" s="5"/>
      <c r="D40" s="5"/>
      <c r="E40" s="5"/>
      <c r="F40" s="5"/>
      <c r="G40" s="5"/>
      <c r="H40" s="3"/>
    </row>
    <row r="41" spans="1:8" s="7" customFormat="1" ht="21.75" customHeight="1" hidden="1">
      <c r="A41" s="5"/>
      <c r="B41" s="5"/>
      <c r="C41" s="5"/>
      <c r="D41" s="5"/>
      <c r="E41" s="5"/>
      <c r="F41" s="5"/>
      <c r="G41" s="5"/>
      <c r="H41" s="3"/>
    </row>
    <row r="42" spans="1:8" s="7" customFormat="1" ht="19.5" customHeight="1">
      <c r="A42" s="5"/>
      <c r="B42" s="5"/>
      <c r="C42" s="5"/>
      <c r="D42" s="5"/>
      <c r="E42" s="5"/>
      <c r="F42" s="5"/>
      <c r="G42" s="5"/>
      <c r="H42" s="8"/>
    </row>
    <row r="43" spans="1:8" s="7" customFormat="1" ht="21.75" customHeight="1">
      <c r="A43" s="5" t="s">
        <v>8</v>
      </c>
      <c r="B43" s="3">
        <f>+'Side 2 - Udfyldes'!B22</f>
        <v>0</v>
      </c>
      <c r="C43" s="5" t="s">
        <v>6</v>
      </c>
      <c r="D43" s="3">
        <f>+'Side 2 - Udfyldes'!D22</f>
        <v>0</v>
      </c>
      <c r="E43" s="5" t="s">
        <v>7</v>
      </c>
      <c r="F43" s="5"/>
      <c r="G43" s="5"/>
      <c r="H43" s="8"/>
    </row>
    <row r="44" spans="1:8" s="7" customFormat="1" ht="21.75" customHeight="1">
      <c r="A44" s="5"/>
      <c r="B44" s="5"/>
      <c r="C44" s="5"/>
      <c r="D44" s="5"/>
      <c r="E44" s="5"/>
      <c r="F44" s="5"/>
      <c r="G44" s="5"/>
      <c r="H44" s="8"/>
    </row>
    <row r="45" spans="1:8" s="7" customFormat="1" ht="21.75" customHeight="1">
      <c r="A45" s="5" t="s">
        <v>9</v>
      </c>
      <c r="B45" s="5"/>
      <c r="C45" s="5"/>
      <c r="D45" s="5"/>
      <c r="E45" s="5"/>
      <c r="F45" s="5"/>
      <c r="G45" s="5"/>
      <c r="H45" s="3">
        <f>+'Side 2 - Udfyldes'!H24</f>
        <v>0</v>
      </c>
    </row>
    <row r="46" spans="1:8" s="7" customFormat="1" ht="21.75" customHeight="1">
      <c r="A46" s="5" t="s">
        <v>10</v>
      </c>
      <c r="B46" s="5"/>
      <c r="C46" s="5"/>
      <c r="D46" s="5"/>
      <c r="E46" s="5"/>
      <c r="F46" s="5"/>
      <c r="G46" s="5"/>
      <c r="H46" s="3">
        <f>+'Side 2 - Udfyldes'!H25</f>
        <v>0</v>
      </c>
    </row>
    <row r="47" spans="1:8" s="7" customFormat="1" ht="21.75" customHeight="1">
      <c r="A47" s="5"/>
      <c r="B47" s="5"/>
      <c r="C47" s="5"/>
      <c r="D47" s="5"/>
      <c r="E47" s="5"/>
      <c r="F47" s="5"/>
      <c r="G47" s="5"/>
      <c r="H47" s="14"/>
    </row>
    <row r="48" spans="1:8" s="7" customFormat="1" ht="17.25" customHeight="1">
      <c r="A48" s="4" t="s">
        <v>12</v>
      </c>
      <c r="B48" s="5"/>
      <c r="C48" s="5"/>
      <c r="D48" s="5"/>
      <c r="E48" s="5"/>
      <c r="F48" s="5"/>
      <c r="G48" s="5"/>
      <c r="H48" s="5"/>
    </row>
    <row r="49" spans="1:8" s="7" customFormat="1" ht="24.75" customHeight="1">
      <c r="A49" s="5" t="s">
        <v>42</v>
      </c>
      <c r="B49" s="35" t="s">
        <v>45</v>
      </c>
      <c r="C49" s="5"/>
      <c r="D49" s="3">
        <f>+'Side 2 - Udfyldes'!D32</f>
        <v>0</v>
      </c>
      <c r="E49" s="5"/>
      <c r="F49" s="79">
        <f>IF(D49&gt;0,"Hvis denne vælges skal standard håndving (T4312) IKKE sendes med!","")</f>
      </c>
      <c r="G49" s="79"/>
      <c r="H49" s="79"/>
    </row>
    <row r="50" spans="2:8" s="7" customFormat="1" ht="17.25" customHeight="1">
      <c r="B50" s="14"/>
      <c r="C50" s="5"/>
      <c r="D50" s="14"/>
      <c r="E50" s="5"/>
      <c r="F50" s="5"/>
      <c r="G50" s="5"/>
      <c r="H50" s="9"/>
    </row>
    <row r="51" spans="1:8" s="7" customFormat="1" ht="17.25" customHeight="1">
      <c r="A51" s="5" t="s">
        <v>13</v>
      </c>
      <c r="B51" s="5" t="s">
        <v>14</v>
      </c>
      <c r="C51" s="5"/>
      <c r="D51" s="3">
        <f>+'Side 2 - Udfyldes'!D34</f>
        <v>0</v>
      </c>
      <c r="E51" s="5"/>
      <c r="F51" s="5"/>
      <c r="G51" s="5"/>
      <c r="H51" s="4" t="str">
        <f>IF(D51&gt;0,"HUSK SARGBESLAG"," ")</f>
        <v> </v>
      </c>
    </row>
    <row r="52" spans="1:8" s="7" customFormat="1" ht="17.25" customHeight="1">
      <c r="A52" s="5"/>
      <c r="B52" s="5"/>
      <c r="C52" s="5"/>
      <c r="D52" s="14"/>
      <c r="E52" s="5"/>
      <c r="F52" s="5"/>
      <c r="G52" s="5"/>
      <c r="H52" s="4"/>
    </row>
    <row r="53" spans="1:8" s="7" customFormat="1" ht="17.25" customHeight="1">
      <c r="A53" s="5" t="s">
        <v>15</v>
      </c>
      <c r="B53" s="5"/>
      <c r="C53" s="5"/>
      <c r="D53" s="5"/>
      <c r="E53" s="5"/>
      <c r="F53" s="5"/>
      <c r="G53" s="5"/>
      <c r="H53" s="5"/>
    </row>
    <row r="54" spans="1:8" s="7" customFormat="1" ht="17.25" customHeight="1">
      <c r="A54" s="5"/>
      <c r="B54" s="5"/>
      <c r="C54" s="5"/>
      <c r="D54" s="5"/>
      <c r="E54" s="5"/>
      <c r="F54" s="5"/>
      <c r="G54" s="5"/>
      <c r="H54" s="5"/>
    </row>
    <row r="55" spans="1:8" s="7" customFormat="1" ht="17.25" customHeight="1">
      <c r="A55" s="4" t="s">
        <v>16</v>
      </c>
      <c r="B55" s="5"/>
      <c r="C55" s="5"/>
      <c r="D55" s="5"/>
      <c r="E55" s="5"/>
      <c r="F55" s="5"/>
      <c r="G55" s="5"/>
      <c r="H55" s="5"/>
    </row>
    <row r="56" spans="1:8" s="7" customFormat="1" ht="17.25" customHeight="1">
      <c r="A56" s="5"/>
      <c r="B56" s="5"/>
      <c r="C56" s="5"/>
      <c r="D56" s="5"/>
      <c r="E56" s="5"/>
      <c r="F56" s="5"/>
      <c r="G56" s="5"/>
      <c r="H56" s="5"/>
    </row>
    <row r="57" spans="1:8" s="7" customFormat="1" ht="17.25" customHeight="1">
      <c r="A57" s="5" t="s">
        <v>19</v>
      </c>
      <c r="B57" s="3">
        <f>+'Side 2 - Udfyldes'!B41</f>
        <v>0</v>
      </c>
      <c r="C57" s="5" t="s">
        <v>6</v>
      </c>
      <c r="D57" s="3">
        <f>+'Side 2 - Udfyldes'!D41</f>
        <v>0</v>
      </c>
      <c r="E57" s="5" t="s">
        <v>7</v>
      </c>
      <c r="F57" s="5"/>
      <c r="G57" s="5"/>
      <c r="H57" s="5"/>
    </row>
    <row r="58" spans="1:8" s="7" customFormat="1" ht="17.25" customHeight="1">
      <c r="A58" s="5"/>
      <c r="B58" s="5"/>
      <c r="C58" s="5"/>
      <c r="D58" s="5"/>
      <c r="E58" s="5"/>
      <c r="F58" s="5"/>
      <c r="G58" s="5"/>
      <c r="H58" s="5"/>
    </row>
    <row r="59" spans="1:8" s="7" customFormat="1" ht="17.25" customHeight="1">
      <c r="A59" s="5" t="str">
        <f>IF(B57&gt;0,"Hvis Ja, skal placering markeres på tegning, og bordpladens minimumsdybde skal være 610 mm"," ")</f>
        <v> </v>
      </c>
      <c r="B59" s="5"/>
      <c r="C59" s="5"/>
      <c r="D59" s="5"/>
      <c r="E59" s="5"/>
      <c r="F59" s="5"/>
      <c r="G59" s="5"/>
      <c r="H59" s="5"/>
    </row>
    <row r="60" spans="1:8" s="7" customFormat="1" ht="17.25" customHeight="1">
      <c r="A60" s="5"/>
      <c r="B60" s="5"/>
      <c r="C60" s="5"/>
      <c r="D60" s="5"/>
      <c r="E60" s="5"/>
      <c r="F60" s="5"/>
      <c r="G60" s="5"/>
      <c r="H60" s="5"/>
    </row>
    <row r="61" spans="1:8" s="7" customFormat="1" ht="17.25" customHeight="1">
      <c r="A61" s="5" t="str">
        <f>IF(B57&gt;0,"Der ønskes smalle bæringer RK1048 (udskiftes med normale bæringer)"," ")</f>
        <v> </v>
      </c>
      <c r="B61" s="5"/>
      <c r="C61" s="5" t="s">
        <v>45</v>
      </c>
      <c r="D61" s="3">
        <f>+'Side 2 - Udfyldes'!D44</f>
        <v>0</v>
      </c>
      <c r="E61" s="5"/>
      <c r="F61" s="5"/>
      <c r="G61" s="5"/>
      <c r="H61" s="5"/>
    </row>
    <row r="62" spans="1:8" s="7" customFormat="1" ht="17.25" customHeight="1">
      <c r="A62" s="5"/>
      <c r="B62" s="5"/>
      <c r="C62" s="5"/>
      <c r="D62" s="5"/>
      <c r="E62" s="5"/>
      <c r="F62" s="5"/>
      <c r="G62" s="5"/>
      <c r="H62" s="5"/>
    </row>
    <row r="63" spans="1:8" s="7" customFormat="1" ht="17.25" customHeight="1">
      <c r="A63" s="5" t="s">
        <v>20</v>
      </c>
      <c r="B63" s="5"/>
      <c r="C63" s="5"/>
      <c r="D63" s="5"/>
      <c r="E63" s="5"/>
      <c r="F63" s="5"/>
      <c r="G63" s="5"/>
      <c r="H63" s="5"/>
    </row>
    <row r="64" spans="1:8" s="7" customFormat="1" ht="17.25" customHeight="1">
      <c r="A64" s="5" t="s">
        <v>39</v>
      </c>
      <c r="B64" s="5"/>
      <c r="C64" s="5"/>
      <c r="D64" s="5"/>
      <c r="E64" s="5"/>
      <c r="F64" s="5"/>
      <c r="G64" s="5"/>
      <c r="H64" s="5"/>
    </row>
    <row r="65" spans="1:8" s="7" customFormat="1" ht="17.25" customHeight="1">
      <c r="A65" s="5"/>
      <c r="B65" s="5"/>
      <c r="C65" s="5"/>
      <c r="D65" s="5"/>
      <c r="E65" s="5"/>
      <c r="F65" s="5"/>
      <c r="G65" s="5"/>
      <c r="H65" s="5"/>
    </row>
    <row r="66" spans="1:8" s="7" customFormat="1" ht="50.25" customHeight="1">
      <c r="A66" s="41" t="s">
        <v>54</v>
      </c>
      <c r="B66" s="5"/>
      <c r="C66" s="5"/>
      <c r="D66" s="5"/>
      <c r="E66" s="5"/>
      <c r="F66" s="5"/>
      <c r="G66" s="5"/>
      <c r="H66" s="5"/>
    </row>
    <row r="67" spans="1:8" ht="30" customHeight="1">
      <c r="A67" s="101">
        <f>+'Side 2 - Udfyldes'!A50:H50</f>
        <v>0</v>
      </c>
      <c r="B67" s="102"/>
      <c r="C67" s="102"/>
      <c r="D67" s="102"/>
      <c r="E67" s="102"/>
      <c r="F67" s="102"/>
      <c r="G67" s="102"/>
      <c r="H67" s="103"/>
    </row>
    <row r="68" spans="1:8" ht="30" customHeight="1">
      <c r="A68" s="98">
        <f>+'Side 2 - Udfyldes'!A51:H51</f>
        <v>0</v>
      </c>
      <c r="B68" s="99"/>
      <c r="C68" s="99"/>
      <c r="D68" s="99"/>
      <c r="E68" s="99"/>
      <c r="F68" s="99"/>
      <c r="G68" s="99"/>
      <c r="H68" s="100"/>
    </row>
    <row r="69" spans="1:8" ht="30" customHeight="1">
      <c r="A69" s="98">
        <f>+'Side 2 - Udfyldes'!A52:H52</f>
        <v>0</v>
      </c>
      <c r="B69" s="99"/>
      <c r="C69" s="99"/>
      <c r="D69" s="99"/>
      <c r="E69" s="99"/>
      <c r="F69" s="99"/>
      <c r="G69" s="99"/>
      <c r="H69" s="100"/>
    </row>
    <row r="70" spans="1:8" ht="30" customHeight="1">
      <c r="A70" s="98">
        <f>+'Side 2 - Udfyldes'!A53:H53</f>
        <v>0</v>
      </c>
      <c r="B70" s="99"/>
      <c r="C70" s="99"/>
      <c r="D70" s="99"/>
      <c r="E70" s="99"/>
      <c r="F70" s="99"/>
      <c r="G70" s="99"/>
      <c r="H70" s="100"/>
    </row>
    <row r="71" spans="1:8" ht="30" customHeight="1">
      <c r="A71" s="98">
        <f>+'Side 2 - Udfyldes'!A54:H54</f>
        <v>0</v>
      </c>
      <c r="B71" s="99"/>
      <c r="C71" s="99"/>
      <c r="D71" s="99"/>
      <c r="E71" s="99"/>
      <c r="F71" s="99"/>
      <c r="G71" s="99"/>
      <c r="H71" s="100"/>
    </row>
    <row r="72" spans="1:8" ht="30" customHeight="1">
      <c r="A72" s="95">
        <f>+'Side 2 - Udfyldes'!A55:H55</f>
        <v>0</v>
      </c>
      <c r="B72" s="96"/>
      <c r="C72" s="96"/>
      <c r="D72" s="96"/>
      <c r="E72" s="96"/>
      <c r="F72" s="96"/>
      <c r="G72" s="96"/>
      <c r="H72" s="97"/>
    </row>
  </sheetData>
  <sheetProtection sheet="1"/>
  <mergeCells count="16">
    <mergeCell ref="A72:H72"/>
    <mergeCell ref="A68:H68"/>
    <mergeCell ref="A69:H69"/>
    <mergeCell ref="A70:H70"/>
    <mergeCell ref="A71:H71"/>
    <mergeCell ref="A67:H67"/>
    <mergeCell ref="F49:H49"/>
    <mergeCell ref="E9:H9"/>
    <mergeCell ref="A1:H1"/>
    <mergeCell ref="A2:H2"/>
    <mergeCell ref="A3:H3"/>
    <mergeCell ref="E8:H8"/>
    <mergeCell ref="E7:H7"/>
    <mergeCell ref="F4:H4"/>
    <mergeCell ref="F5:H5"/>
    <mergeCell ref="F6:H6"/>
  </mergeCells>
  <conditionalFormatting sqref="D57 B57 D43 B43 H45:H47 H38:H39 B49:B50 D49:D52">
    <cfRule type="cellIs" priority="5" dxfId="0" operator="lessThanOrEqual" stopIfTrue="1">
      <formula>0</formula>
    </cfRule>
  </conditionalFormatting>
  <conditionalFormatting sqref="D61">
    <cfRule type="cellIs" priority="1" dxfId="0" operator="lessThanOrEqual" stopIfTrue="1">
      <formula>0</formula>
    </cfRule>
  </conditionalFormatting>
  <printOptions/>
  <pageMargins left="0.5511811023622047" right="0.5511811023622047" top="0.9448818897637796" bottom="0.7480314960629921" header="0.1968503937007874" footer="0"/>
  <pageSetup horizontalDpi="600" verticalDpi="600" orientation="portrait" paperSize="9" scale="46" r:id="rId3"/>
  <headerFooter alignWithMargins="0">
    <oddHeader>&amp;L&amp;G&amp;CRK1110, RK1111, RK1112, RK1113, RK1114&amp;R&amp;G</oddHeader>
    <oddFooter>&amp;L&amp;F&amp;CSenest revideret: 06-08-2014/TRD&amp;RTlf.: 8788 8989
Fax: 8788 8669
E-mail: dk@pressalit.com
Web: www.pressalit.com</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Pressalit Group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Trine Danielsen</dc:creator>
  <cp:keywords/>
  <dc:description/>
  <cp:lastModifiedBy>Trine Danielsen</cp:lastModifiedBy>
  <cp:lastPrinted>2014-08-06T06:52:04Z</cp:lastPrinted>
  <dcterms:created xsi:type="dcterms:W3CDTF">2007-06-04T10:40:25Z</dcterms:created>
  <dcterms:modified xsi:type="dcterms:W3CDTF">2014-08-06T06:52:42Z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